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moget\Desktop\фуд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H15" i="1"/>
  <c r="H39" i="1"/>
  <c r="H28" i="1"/>
  <c r="H52" i="1"/>
  <c r="H63" i="1"/>
  <c r="H76" i="1"/>
  <c r="H87" i="1"/>
  <c r="H99" i="1"/>
  <c r="H111" i="1"/>
  <c r="B244" i="1" l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G197" i="1" s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74" i="1" l="1"/>
  <c r="G125" i="1"/>
  <c r="F197" i="1"/>
  <c r="L100" i="1"/>
  <c r="J244" i="1"/>
  <c r="I244" i="1"/>
  <c r="H197" i="1"/>
  <c r="J174" i="1"/>
  <c r="I174" i="1"/>
  <c r="F125" i="1"/>
  <c r="I100" i="1"/>
  <c r="J77" i="1"/>
  <c r="J100" i="1"/>
  <c r="I125" i="1"/>
  <c r="I197" i="1"/>
  <c r="I29" i="1"/>
  <c r="F53" i="1"/>
  <c r="L197" i="1"/>
  <c r="G221" i="1"/>
  <c r="G149" i="1"/>
  <c r="H221" i="1"/>
  <c r="G53" i="1"/>
  <c r="I149" i="1"/>
  <c r="J29" i="1"/>
  <c r="L29" i="1"/>
  <c r="H149" i="1"/>
  <c r="I221" i="1"/>
  <c r="G77" i="1"/>
  <c r="J149" i="1"/>
  <c r="F174" i="1"/>
  <c r="J221" i="1"/>
  <c r="F244" i="1"/>
  <c r="L53" i="1"/>
  <c r="L149" i="1"/>
  <c r="L125" i="1"/>
  <c r="G174" i="1"/>
  <c r="L221" i="1"/>
  <c r="G244" i="1"/>
  <c r="I77" i="1"/>
  <c r="F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</calcChain>
</file>

<file path=xl/sharedStrings.xml><?xml version="1.0" encoding="utf-8"?>
<sst xmlns="http://schemas.openxmlformats.org/spreadsheetml/2006/main" count="339" uniqueCount="114">
  <si>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</si>
  <si>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</si>
  <si>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</si>
  <si>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</si>
  <si>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</si>
  <si>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</si>
  <si>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</si>
  <si>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</si>
  <si>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</si>
  <si>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</si>
  <si>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</si>
  <si>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</si>
  <si>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</si>
  <si>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</si>
  <si>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</si>
  <si>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</si>
  <si>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</si>
  <si>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</si>
  <si>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</si>
  <si>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</si>
  <si>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</si>
  <si>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</si>
  <si>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</si>
  <si>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</si>
  <si>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</si>
  <si>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</si>
  <si>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</si>
  <si>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</si>
  <si>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</si>
  <si>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</si>
  <si>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</si>
  <si>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</si>
  <si>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</si>
  <si>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</si>
  <si>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</si>
  <si>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</si>
  <si>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</si>
  <si>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</si>
  <si>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"Чернореченская СОШ №2 им.В.Д.Солонченко.</t>
  </si>
  <si>
    <t>54-20-2020</t>
  </si>
  <si>
    <t>Кофейный напиток</t>
  </si>
  <si>
    <t>54-9гн-2020</t>
  </si>
  <si>
    <t>Пшеничный</t>
  </si>
  <si>
    <t>пром</t>
  </si>
  <si>
    <t>54-7с-2020</t>
  </si>
  <si>
    <t>Гуляш из отварной говядины</t>
  </si>
  <si>
    <t>54-2м-2020</t>
  </si>
  <si>
    <t>Каша гречневая рассыпчатая</t>
  </si>
  <si>
    <t>54-4г-2020</t>
  </si>
  <si>
    <t>54-3гн-2020</t>
  </si>
  <si>
    <t>54-2м</t>
  </si>
  <si>
    <t>54-8с-2020</t>
  </si>
  <si>
    <t>Суп картофельный с горохом и мясом</t>
  </si>
  <si>
    <t>54-4м-2020</t>
  </si>
  <si>
    <t>54-8г-2020</t>
  </si>
  <si>
    <t>54-5с-2020</t>
  </si>
  <si>
    <t>54-8р-2020</t>
  </si>
  <si>
    <t>54-6г-2020</t>
  </si>
  <si>
    <t>54-7хн-2020</t>
  </si>
  <si>
    <t>54-3хн-2020</t>
  </si>
  <si>
    <t>Щи из свежей капусты</t>
  </si>
  <si>
    <t>54-1с-2020</t>
  </si>
  <si>
    <t>Тефтели из говядины</t>
  </si>
  <si>
    <t>54-8м-2020</t>
  </si>
  <si>
    <t>Картофельное пюре</t>
  </si>
  <si>
    <t>54-11г-2020</t>
  </si>
  <si>
    <t>Сок фруктовый</t>
  </si>
  <si>
    <t>54-14с-2020</t>
  </si>
  <si>
    <t>54-7м-2020</t>
  </si>
  <si>
    <t>54-1г-2020</t>
  </si>
  <si>
    <t>Какао с молоком</t>
  </si>
  <si>
    <t>54-2з-2020</t>
  </si>
  <si>
    <t>54-7гн-2020</t>
  </si>
  <si>
    <t>54-4с-2020</t>
  </si>
  <si>
    <t>Макаронные изделия отварные</t>
  </si>
  <si>
    <t>Плов с курицей</t>
  </si>
  <si>
    <t>54-12м-2020</t>
  </si>
  <si>
    <t>Каша пшенная молочная</t>
  </si>
  <si>
    <t>Директор</t>
  </si>
  <si>
    <t>Воронович</t>
  </si>
  <si>
    <t>Рыба с овощами</t>
  </si>
  <si>
    <t>Чай с молоком и сахаром</t>
  </si>
  <si>
    <t>Макаронные изделия с тефтелями с рисом</t>
  </si>
  <si>
    <t>Чай с молоком и сахаром.</t>
  </si>
  <si>
    <t>Суп крестьянский с крупой и мясом.</t>
  </si>
  <si>
    <t>Плов из отварной говядины</t>
  </si>
  <si>
    <t>Суп картофельный с горохом.</t>
  </si>
  <si>
    <t>Тефтели из говядины.</t>
  </si>
  <si>
    <t>Каша геркулесовая молочная.</t>
  </si>
  <si>
    <t>Борщ из свежей капусты.</t>
  </si>
  <si>
    <t>Бефстроганов из отварной говядины.</t>
  </si>
  <si>
    <t>Макаронные изделия отварные.</t>
  </si>
  <si>
    <t>Капуста тушеная с курицей тушеной (порционно).</t>
  </si>
  <si>
    <t>Напиток кисломолочный (Снежок)</t>
  </si>
  <si>
    <t>Рассольник домашний.</t>
  </si>
  <si>
    <t>Каша кукурузная молочная.</t>
  </si>
  <si>
    <t>Суп с рыбными консервами.</t>
  </si>
  <si>
    <t>Каша гречневая рассыпчатая.</t>
  </si>
  <si>
    <t>Какао с молоком.</t>
  </si>
  <si>
    <t>Рис отварной рассыпчатый с рыбой и овощами.</t>
  </si>
  <si>
    <t>Печень по-строгановски.</t>
  </si>
  <si>
    <t>Картофельное пюре.</t>
  </si>
  <si>
    <t>Компот из смеси сухофруктов.</t>
  </si>
  <si>
    <t>Макаронные изделия с тефтелями из говядины с рисом.</t>
  </si>
  <si>
    <t>Плов из отварной говядины.</t>
  </si>
  <si>
    <t>Каша пшеничная молочная.</t>
  </si>
  <si>
    <t>Кофейный напиток.</t>
  </si>
  <si>
    <t>Суп крестьянский с крупой.</t>
  </si>
  <si>
    <t>Котлета из говядины.</t>
  </si>
  <si>
    <t>Чай с лимоном.</t>
  </si>
  <si>
    <t>Плов с курицей.</t>
  </si>
  <si>
    <t>Суп картофельный с фрикадельками мясными.</t>
  </si>
  <si>
    <t>Капуста тушеная .</t>
  </si>
  <si>
    <t>Курица тушеная.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</si>
</sst>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" sqref="G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78</v>
      </c>
      <c r="I1" s="53"/>
      <c r="J1" s="53"/>
      <c r="K1" s="53"/>
    </row>
    <row r="2" spans="1:12" ht="18" x14ac:dyDescent="0.2">
      <c r="A2" s="32" t="s">
        <v>5</v>
      </c>
      <c r="C2" s="2"/>
      <c r="G2" s="2" t="s">
        <v>17</v>
      </c>
      <c r="H2" s="53" t="s">
        <v>79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10</v>
      </c>
      <c r="I3" s="45">
        <v>7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customHeight="1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77</v>
      </c>
      <c r="F6" s="37">
        <v>300</v>
      </c>
      <c r="G6" s="37">
        <v>9</v>
      </c>
      <c r="H6" s="37">
        <v>15</v>
      </c>
      <c r="I6" s="37">
        <v>17</v>
      </c>
      <c r="J6" s="37">
        <v>315</v>
      </c>
      <c r="K6" s="38" t="s">
        <v>39</v>
      </c>
      <c r="L6" s="37">
        <v>47.81</v>
      </c>
    </row>
    <row r="7" spans="1:12" ht="15" hidden="1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5.5" x14ac:dyDescent="0.25">
      <c r="A8" s="23"/>
      <c r="B8" s="15"/>
      <c r="C8" s="11"/>
      <c r="D8" s="7" t="s">
        <v>21</v>
      </c>
      <c r="E8" s="39" t="s">
        <v>70</v>
      </c>
      <c r="F8" s="40">
        <v>200</v>
      </c>
      <c r="G8" s="40">
        <v>3</v>
      </c>
      <c r="H8" s="40">
        <v>1</v>
      </c>
      <c r="I8" s="40">
        <v>22</v>
      </c>
      <c r="J8" s="40">
        <v>90</v>
      </c>
      <c r="K8" s="41" t="s">
        <v>41</v>
      </c>
      <c r="L8" s="40">
        <v>12.06</v>
      </c>
    </row>
    <row r="9" spans="1:12" ht="15" x14ac:dyDescent="0.25">
      <c r="A9" s="23"/>
      <c r="B9" s="15"/>
      <c r="C9" s="11"/>
      <c r="D9" s="7" t="s">
        <v>22</v>
      </c>
      <c r="E9" s="39" t="s">
        <v>42</v>
      </c>
      <c r="F9" s="40">
        <v>40</v>
      </c>
      <c r="G9" s="40">
        <v>5</v>
      </c>
      <c r="H9" s="40">
        <v>1</v>
      </c>
      <c r="I9" s="40">
        <v>23</v>
      </c>
      <c r="J9" s="40">
        <v>116</v>
      </c>
      <c r="K9" s="41" t="s">
        <v>43</v>
      </c>
      <c r="L9" s="40">
        <v>1.58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0.75" customHeight="1" x14ac:dyDescent="0.25">
      <c r="A11" s="23"/>
      <c r="B11" s="15"/>
      <c r="C11" s="11"/>
      <c r="D11" s="7"/>
      <c r="E11" s="39"/>
      <c r="F11" s="40"/>
      <c r="G11" s="40"/>
      <c r="H11" s="40"/>
      <c r="I11" s="40"/>
      <c r="J11" s="40"/>
      <c r="K11" s="41"/>
      <c r="L11" s="40"/>
    </row>
    <row r="12" spans="1:12" ht="15" hidden="1" x14ac:dyDescent="0.25">
      <c r="A12" s="23"/>
      <c r="B12" s="15"/>
      <c r="C12" s="11"/>
      <c r="D12" s="7"/>
      <c r="E12" s="39"/>
      <c r="F12" s="40"/>
      <c r="G12" s="40"/>
      <c r="H12" s="40"/>
      <c r="I12" s="40"/>
      <c r="J12" s="40"/>
      <c r="K12" s="41"/>
      <c r="L12" s="40"/>
    </row>
    <row r="13" spans="1:12" ht="15" hidden="1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hidden="1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540</v>
      </c>
      <c r="G15" s="19">
        <f t="shared" ref="G15:J15" si="0">SUM(G6:G14)</f>
        <v>17</v>
      </c>
      <c r="H15" s="19">
        <f t="shared" si="0"/>
        <v>17</v>
      </c>
      <c r="I15" s="19">
        <f t="shared" si="0"/>
        <v>62</v>
      </c>
      <c r="J15" s="19">
        <f t="shared" si="0"/>
        <v>521</v>
      </c>
      <c r="K15" s="25"/>
      <c r="L15" s="19">
        <f t="shared" ref="L15" si="1">SUM(L6:L14)</f>
        <v>61.45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39"/>
      <c r="F16" s="40"/>
      <c r="G16" s="40"/>
      <c r="H16" s="40"/>
      <c r="I16" s="40"/>
      <c r="J16" s="40"/>
      <c r="K16" s="41"/>
      <c r="L16" s="40"/>
    </row>
    <row r="17" spans="1:12" ht="25.5" x14ac:dyDescent="0.25">
      <c r="A17" s="23"/>
      <c r="B17" s="15"/>
      <c r="C17" s="11"/>
      <c r="D17" s="7" t="s">
        <v>26</v>
      </c>
      <c r="E17" s="39" t="s">
        <v>60</v>
      </c>
      <c r="F17" s="40">
        <v>200</v>
      </c>
      <c r="G17" s="40">
        <v>3</v>
      </c>
      <c r="H17" s="40">
        <v>4</v>
      </c>
      <c r="I17" s="40">
        <v>17</v>
      </c>
      <c r="J17" s="40">
        <v>131</v>
      </c>
      <c r="K17" s="41" t="s">
        <v>44</v>
      </c>
      <c r="L17" s="40">
        <v>29.33</v>
      </c>
    </row>
    <row r="18" spans="1:12" ht="25.5" x14ac:dyDescent="0.25">
      <c r="A18" s="23"/>
      <c r="B18" s="15"/>
      <c r="C18" s="11"/>
      <c r="D18" s="7" t="s">
        <v>27</v>
      </c>
      <c r="E18" s="39" t="s">
        <v>80</v>
      </c>
      <c r="F18" s="40">
        <v>100</v>
      </c>
      <c r="G18" s="40">
        <v>8</v>
      </c>
      <c r="H18" s="40">
        <v>11</v>
      </c>
      <c r="I18" s="40">
        <v>3</v>
      </c>
      <c r="J18" s="40">
        <v>169</v>
      </c>
      <c r="K18" s="41" t="s">
        <v>46</v>
      </c>
      <c r="L18" s="40">
        <v>25.54</v>
      </c>
    </row>
    <row r="19" spans="1:12" ht="15" x14ac:dyDescent="0.25">
      <c r="A19" s="23"/>
      <c r="B19" s="15"/>
      <c r="C19" s="11"/>
      <c r="D19" s="7" t="s">
        <v>28</v>
      </c>
      <c r="E19" s="39" t="s">
        <v>74</v>
      </c>
      <c r="F19" s="40">
        <v>200</v>
      </c>
      <c r="G19" s="40">
        <v>2</v>
      </c>
      <c r="H19" s="40">
        <v>3</v>
      </c>
      <c r="I19" s="40">
        <v>33</v>
      </c>
      <c r="J19" s="40">
        <v>262</v>
      </c>
      <c r="K19" s="41" t="s">
        <v>48</v>
      </c>
      <c r="L19" s="40">
        <v>23.67</v>
      </c>
    </row>
    <row r="20" spans="1:12" ht="25.5" x14ac:dyDescent="0.25">
      <c r="A20" s="23"/>
      <c r="B20" s="15"/>
      <c r="C20" s="11"/>
      <c r="D20" s="7" t="s">
        <v>29</v>
      </c>
      <c r="E20" s="39" t="s">
        <v>81</v>
      </c>
      <c r="F20" s="40">
        <v>200</v>
      </c>
      <c r="G20" s="40">
        <v>0</v>
      </c>
      <c r="H20" s="40">
        <v>0</v>
      </c>
      <c r="I20" s="40">
        <v>1</v>
      </c>
      <c r="J20" s="40">
        <v>59</v>
      </c>
      <c r="K20" s="41" t="s">
        <v>49</v>
      </c>
      <c r="L20" s="40">
        <v>12.06</v>
      </c>
    </row>
    <row r="21" spans="1:12" ht="15" x14ac:dyDescent="0.25">
      <c r="A21" s="23"/>
      <c r="B21" s="15"/>
      <c r="C21" s="11"/>
      <c r="D21" s="7" t="s">
        <v>30</v>
      </c>
      <c r="E21" s="39" t="s">
        <v>42</v>
      </c>
      <c r="F21" s="40">
        <v>40</v>
      </c>
      <c r="G21" s="40">
        <v>5</v>
      </c>
      <c r="H21" s="40">
        <v>1</v>
      </c>
      <c r="I21" s="40">
        <v>23</v>
      </c>
      <c r="J21" s="40">
        <v>116</v>
      </c>
      <c r="K21" s="41" t="s">
        <v>43</v>
      </c>
      <c r="L21" s="40">
        <v>1.58</v>
      </c>
    </row>
    <row r="22" spans="1:12" ht="15" x14ac:dyDescent="0.25">
      <c r="A22" s="23"/>
      <c r="B22" s="15"/>
      <c r="C22" s="11"/>
      <c r="D22" s="7" t="s">
        <v>31</v>
      </c>
      <c r="E22" s="39"/>
      <c r="F22" s="40"/>
      <c r="G22" s="40"/>
      <c r="H22" s="40"/>
      <c r="I22" s="40"/>
      <c r="J22" s="40"/>
      <c r="K22" s="41"/>
      <c r="L22" s="40"/>
    </row>
    <row r="23" spans="1:12" ht="1.5" customHeight="1" x14ac:dyDescent="0.25">
      <c r="A23" s="23"/>
      <c r="B23" s="15"/>
      <c r="C23" s="11"/>
      <c r="D23" s="7"/>
      <c r="E23" s="39"/>
      <c r="F23" s="40"/>
      <c r="G23" s="40"/>
      <c r="H23" s="40"/>
      <c r="I23" s="40"/>
      <c r="J23" s="40"/>
      <c r="K23" s="41"/>
      <c r="L23" s="40"/>
    </row>
    <row r="24" spans="1:12" ht="15" hidden="1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.5" hidden="1" customHeight="1" x14ac:dyDescent="0.25">
      <c r="A25" s="23"/>
      <c r="B25" s="15"/>
      <c r="C25" s="11"/>
      <c r="D25" s="7"/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hidden="1" x14ac:dyDescent="0.25">
      <c r="A27" s="23"/>
      <c r="B27" s="15"/>
      <c r="C27" s="11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5" customHeight="1" x14ac:dyDescent="0.25">
      <c r="A28" s="24"/>
      <c r="B28" s="17"/>
      <c r="C28" s="8"/>
      <c r="D28" s="18" t="s">
        <v>32</v>
      </c>
      <c r="E28" s="9"/>
      <c r="F28" s="19">
        <f>SUM(F16:F27)</f>
        <v>740</v>
      </c>
      <c r="G28" s="19">
        <f t="shared" ref="G28:J28" si="2">SUM(G16:G27)</f>
        <v>18</v>
      </c>
      <c r="H28" s="19">
        <f t="shared" si="2"/>
        <v>19</v>
      </c>
      <c r="I28" s="19">
        <f t="shared" si="2"/>
        <v>77</v>
      </c>
      <c r="J28" s="19">
        <f t="shared" si="2"/>
        <v>737</v>
      </c>
      <c r="K28" s="25"/>
      <c r="L28" s="19">
        <f t="shared" ref="L28" si="3">SUM(L16:L27)</f>
        <v>92.179999999999993</v>
      </c>
    </row>
    <row r="29" spans="1:12" ht="18" customHeight="1" thickBot="1" x14ac:dyDescent="0.25">
      <c r="A29" s="27">
        <f>A6</f>
        <v>1</v>
      </c>
      <c r="B29" s="28">
        <f>B6</f>
        <v>1</v>
      </c>
      <c r="C29" s="49" t="s">
        <v>4</v>
      </c>
      <c r="D29" s="50"/>
      <c r="E29" s="29"/>
      <c r="F29" s="30">
        <f>F15+F28</f>
        <v>1280</v>
      </c>
      <c r="G29" s="30">
        <f t="shared" ref="G29:J29" si="4">G15+G28</f>
        <v>35</v>
      </c>
      <c r="H29" s="30">
        <f t="shared" si="4"/>
        <v>36</v>
      </c>
      <c r="I29" s="30">
        <f t="shared" si="4"/>
        <v>139</v>
      </c>
      <c r="J29" s="30">
        <f t="shared" si="4"/>
        <v>1258</v>
      </c>
      <c r="K29" s="30"/>
      <c r="L29" s="30">
        <f t="shared" ref="L29" si="5">L15+L28</f>
        <v>153.63</v>
      </c>
    </row>
    <row r="30" spans="1:12" ht="15" x14ac:dyDescent="0.25">
      <c r="A30" s="14">
        <v>1</v>
      </c>
      <c r="B30" s="15">
        <v>2</v>
      </c>
      <c r="C30" s="22" t="s">
        <v>19</v>
      </c>
      <c r="D30" s="5" t="s">
        <v>20</v>
      </c>
      <c r="E30" s="36" t="s">
        <v>82</v>
      </c>
      <c r="F30" s="37">
        <v>300</v>
      </c>
      <c r="G30" s="37">
        <v>11</v>
      </c>
      <c r="H30" s="37">
        <v>16</v>
      </c>
      <c r="I30" s="37">
        <v>39</v>
      </c>
      <c r="J30" s="37">
        <v>349</v>
      </c>
      <c r="K30" s="38" t="s">
        <v>50</v>
      </c>
      <c r="L30" s="37">
        <v>47.81</v>
      </c>
    </row>
    <row r="31" spans="1:12" ht="0.75" customHeight="1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25.5" x14ac:dyDescent="0.25">
      <c r="A32" s="14"/>
      <c r="B32" s="15"/>
      <c r="C32" s="11"/>
      <c r="D32" s="7" t="s">
        <v>21</v>
      </c>
      <c r="E32" s="39" t="s">
        <v>83</v>
      </c>
      <c r="F32" s="40">
        <v>200</v>
      </c>
      <c r="G32" s="40">
        <v>0</v>
      </c>
      <c r="H32" s="40">
        <v>0</v>
      </c>
      <c r="I32" s="40">
        <v>15</v>
      </c>
      <c r="J32" s="40">
        <v>59</v>
      </c>
      <c r="K32" s="41" t="s">
        <v>49</v>
      </c>
      <c r="L32" s="40">
        <v>12.06</v>
      </c>
    </row>
    <row r="33" spans="1:12" ht="15" x14ac:dyDescent="0.25">
      <c r="A33" s="14"/>
      <c r="B33" s="15"/>
      <c r="C33" s="11"/>
      <c r="D33" s="7" t="s">
        <v>22</v>
      </c>
      <c r="E33" s="39" t="s">
        <v>42</v>
      </c>
      <c r="F33" s="40">
        <v>40</v>
      </c>
      <c r="G33" s="40">
        <v>5</v>
      </c>
      <c r="H33" s="40">
        <v>1</v>
      </c>
      <c r="I33" s="40">
        <v>23</v>
      </c>
      <c r="J33" s="40">
        <v>116</v>
      </c>
      <c r="K33" s="41" t="s">
        <v>43</v>
      </c>
      <c r="L33" s="40">
        <v>1.58</v>
      </c>
    </row>
    <row r="34" spans="1:12" ht="15" x14ac:dyDescent="0.25">
      <c r="A34" s="14"/>
      <c r="B34" s="15"/>
      <c r="C34" s="11"/>
      <c r="D34" s="7" t="s">
        <v>23</v>
      </c>
      <c r="E34" s="39"/>
      <c r="F34" s="40"/>
      <c r="G34" s="40"/>
      <c r="H34" s="40"/>
      <c r="I34" s="40"/>
      <c r="J34" s="40"/>
      <c r="K34" s="41"/>
      <c r="L34" s="40"/>
    </row>
    <row r="35" spans="1:12" ht="0.75" customHeight="1" x14ac:dyDescent="0.25">
      <c r="A35" s="14"/>
      <c r="B35" s="15"/>
      <c r="C35" s="11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5" hidden="1" x14ac:dyDescent="0.25">
      <c r="A36" s="14"/>
      <c r="B36" s="15"/>
      <c r="C36" s="11"/>
      <c r="D36" s="7"/>
      <c r="E36" s="39"/>
      <c r="F36" s="40"/>
      <c r="G36" s="40"/>
      <c r="H36" s="40"/>
      <c r="I36" s="40"/>
      <c r="J36" s="40"/>
      <c r="K36" s="41"/>
      <c r="L36" s="40"/>
    </row>
    <row r="37" spans="1:12" ht="15" hidden="1" x14ac:dyDescent="0.2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hidden="1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540</v>
      </c>
      <c r="G39" s="19">
        <f t="shared" ref="G39" si="6">SUM(G30:G38)</f>
        <v>16</v>
      </c>
      <c r="H39" s="19">
        <f t="shared" ref="H39" si="7">SUM(H30:H38)</f>
        <v>17</v>
      </c>
      <c r="I39" s="19">
        <f t="shared" ref="I39" si="8">SUM(I30:I38)</f>
        <v>77</v>
      </c>
      <c r="J39" s="19">
        <f t="shared" ref="J39:L39" si="9">SUM(J30:J38)</f>
        <v>524</v>
      </c>
      <c r="K39" s="25"/>
      <c r="L39" s="19">
        <f t="shared" si="9"/>
        <v>61.45</v>
      </c>
    </row>
    <row r="40" spans="1:12" ht="15" x14ac:dyDescent="0.25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39"/>
      <c r="F40" s="40"/>
      <c r="G40" s="40"/>
      <c r="H40" s="40"/>
      <c r="I40" s="40"/>
      <c r="J40" s="40"/>
      <c r="K40" s="41"/>
      <c r="L40" s="40"/>
    </row>
    <row r="41" spans="1:12" ht="25.5" x14ac:dyDescent="0.25">
      <c r="A41" s="14"/>
      <c r="B41" s="15"/>
      <c r="C41" s="11"/>
      <c r="D41" s="7" t="s">
        <v>26</v>
      </c>
      <c r="E41" s="39" t="s">
        <v>84</v>
      </c>
      <c r="F41" s="40">
        <v>200</v>
      </c>
      <c r="G41" s="40">
        <v>2</v>
      </c>
      <c r="H41" s="40">
        <v>6</v>
      </c>
      <c r="I41" s="40">
        <v>18</v>
      </c>
      <c r="J41" s="40">
        <v>7</v>
      </c>
      <c r="K41" s="41" t="s">
        <v>51</v>
      </c>
      <c r="L41" s="40">
        <v>29.33</v>
      </c>
    </row>
    <row r="42" spans="1:12" ht="25.5" x14ac:dyDescent="0.25">
      <c r="A42" s="14"/>
      <c r="B42" s="15"/>
      <c r="C42" s="11"/>
      <c r="D42" s="7" t="s">
        <v>27</v>
      </c>
      <c r="E42" s="39" t="s">
        <v>45</v>
      </c>
      <c r="F42" s="40">
        <v>100</v>
      </c>
      <c r="G42" s="40">
        <v>7</v>
      </c>
      <c r="H42" s="40">
        <v>10</v>
      </c>
      <c r="I42" s="40">
        <v>17</v>
      </c>
      <c r="J42" s="40">
        <v>326</v>
      </c>
      <c r="K42" s="41" t="s">
        <v>53</v>
      </c>
      <c r="L42" s="40">
        <v>27.41</v>
      </c>
    </row>
    <row r="43" spans="1:12" ht="15" x14ac:dyDescent="0.25">
      <c r="A43" s="14"/>
      <c r="B43" s="15"/>
      <c r="C43" s="11"/>
      <c r="D43" s="7" t="s">
        <v>28</v>
      </c>
      <c r="E43" s="39" t="s">
        <v>47</v>
      </c>
      <c r="F43" s="40">
        <v>200</v>
      </c>
      <c r="G43" s="40">
        <v>5</v>
      </c>
      <c r="H43" s="40">
        <v>2</v>
      </c>
      <c r="I43" s="40">
        <v>9</v>
      </c>
      <c r="J43" s="40">
        <v>173</v>
      </c>
      <c r="K43" s="41" t="s">
        <v>54</v>
      </c>
      <c r="L43" s="40">
        <v>21.8</v>
      </c>
    </row>
    <row r="44" spans="1:12" ht="15" x14ac:dyDescent="0.25">
      <c r="A44" s="14"/>
      <c r="B44" s="15"/>
      <c r="C44" s="11"/>
      <c r="D44" s="7" t="s">
        <v>29</v>
      </c>
      <c r="E44" s="39" t="s">
        <v>66</v>
      </c>
      <c r="F44" s="40">
        <v>200</v>
      </c>
      <c r="G44" s="40">
        <v>0</v>
      </c>
      <c r="H44" s="40">
        <v>0</v>
      </c>
      <c r="I44" s="40">
        <v>14</v>
      </c>
      <c r="J44" s="40">
        <v>92</v>
      </c>
      <c r="K44" s="41">
        <v>883</v>
      </c>
      <c r="L44" s="40">
        <v>12.06</v>
      </c>
    </row>
    <row r="45" spans="1:12" ht="15" x14ac:dyDescent="0.25">
      <c r="A45" s="14"/>
      <c r="B45" s="15"/>
      <c r="C45" s="11"/>
      <c r="D45" s="7" t="s">
        <v>30</v>
      </c>
      <c r="E45" s="39" t="s">
        <v>42</v>
      </c>
      <c r="F45" s="40">
        <v>40</v>
      </c>
      <c r="G45" s="40">
        <v>5</v>
      </c>
      <c r="H45" s="40">
        <v>1</v>
      </c>
      <c r="I45" s="40">
        <v>23</v>
      </c>
      <c r="J45" s="40">
        <v>116</v>
      </c>
      <c r="K45" s="41" t="s">
        <v>43</v>
      </c>
      <c r="L45" s="40">
        <v>1.58</v>
      </c>
    </row>
    <row r="46" spans="1:12" ht="15" x14ac:dyDescent="0.25">
      <c r="A46" s="14"/>
      <c r="B46" s="15"/>
      <c r="C46" s="11"/>
      <c r="D46" s="7" t="s">
        <v>31</v>
      </c>
      <c r="E46" s="39"/>
      <c r="F46" s="40"/>
      <c r="G46" s="40"/>
      <c r="H46" s="40"/>
      <c r="I46" s="40"/>
      <c r="J46" s="40"/>
      <c r="K46" s="41"/>
      <c r="L46" s="40"/>
    </row>
    <row r="47" spans="1:12" ht="15" hidden="1" x14ac:dyDescent="0.25">
      <c r="A47" s="14"/>
      <c r="B47" s="15"/>
      <c r="C47" s="11"/>
      <c r="D47" s="7"/>
      <c r="E47" s="39"/>
      <c r="F47" s="40"/>
      <c r="G47" s="40"/>
      <c r="H47" s="40"/>
      <c r="I47" s="40"/>
      <c r="J47" s="40"/>
      <c r="K47" s="41"/>
      <c r="L47" s="40"/>
    </row>
    <row r="48" spans="1:12" ht="15" hidden="1" x14ac:dyDescent="0.25">
      <c r="A48" s="14"/>
      <c r="B48" s="15"/>
      <c r="C48" s="11"/>
      <c r="D48" s="7"/>
      <c r="E48" s="39"/>
      <c r="F48" s="40"/>
      <c r="G48" s="40"/>
      <c r="H48" s="40"/>
      <c r="I48" s="40"/>
      <c r="J48" s="40"/>
      <c r="K48" s="41"/>
      <c r="L48" s="40"/>
    </row>
    <row r="49" spans="1:12" ht="15" hidden="1" x14ac:dyDescent="0.25">
      <c r="A49" s="14"/>
      <c r="B49" s="15"/>
      <c r="C49" s="11"/>
      <c r="D49" s="7"/>
      <c r="E49" s="39"/>
      <c r="F49" s="40"/>
      <c r="G49" s="40"/>
      <c r="H49" s="40"/>
      <c r="I49" s="40"/>
      <c r="J49" s="40"/>
      <c r="K49" s="41"/>
      <c r="L49" s="40"/>
    </row>
    <row r="50" spans="1:12" ht="15" hidden="1" x14ac:dyDescent="0.25">
      <c r="A50" s="14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hidden="1" x14ac:dyDescent="0.25">
      <c r="A51" s="14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hidden="1" x14ac:dyDescent="0.25">
      <c r="A52" s="16"/>
      <c r="B52" s="17"/>
      <c r="C52" s="8"/>
      <c r="D52" s="18" t="s">
        <v>32</v>
      </c>
      <c r="E52" s="9"/>
      <c r="F52" s="19">
        <f>SUM(F40:F51)</f>
        <v>740</v>
      </c>
      <c r="G52" s="19">
        <f t="shared" ref="G52" si="10">SUM(G40:G51)</f>
        <v>19</v>
      </c>
      <c r="H52" s="19">
        <f t="shared" ref="H52" si="11">SUM(H40:H51)</f>
        <v>19</v>
      </c>
      <c r="I52" s="19">
        <f t="shared" ref="I52" si="12">SUM(I40:I51)</f>
        <v>81</v>
      </c>
      <c r="J52" s="19">
        <f t="shared" ref="J52:L52" si="13">SUM(J40:J51)</f>
        <v>714</v>
      </c>
      <c r="K52" s="25"/>
      <c r="L52" s="19">
        <f t="shared" si="13"/>
        <v>92.179999999999993</v>
      </c>
    </row>
    <row r="53" spans="1:12" ht="18" customHeight="1" thickBot="1" x14ac:dyDescent="0.25">
      <c r="A53" s="31">
        <f>A30</f>
        <v>1</v>
      </c>
      <c r="B53" s="31">
        <f>B30</f>
        <v>2</v>
      </c>
      <c r="C53" s="49" t="s">
        <v>4</v>
      </c>
      <c r="D53" s="50"/>
      <c r="E53" s="29"/>
      <c r="F53" s="30">
        <f>F39+F52</f>
        <v>1280</v>
      </c>
      <c r="G53" s="30">
        <f t="shared" ref="G53" si="14">G39+G52</f>
        <v>35</v>
      </c>
      <c r="H53" s="30">
        <f t="shared" ref="H53" si="15">H39+H52</f>
        <v>36</v>
      </c>
      <c r="I53" s="30">
        <f t="shared" ref="I53" si="16">I39+I52</f>
        <v>158</v>
      </c>
      <c r="J53" s="30">
        <f t="shared" ref="J53:L53" si="17">J39+J52</f>
        <v>1238</v>
      </c>
      <c r="K53" s="30"/>
      <c r="L53" s="30">
        <f t="shared" si="17"/>
        <v>153.63</v>
      </c>
    </row>
    <row r="54" spans="1:12" ht="15" x14ac:dyDescent="0.25">
      <c r="A54" s="20">
        <v>1</v>
      </c>
      <c r="B54" s="21">
        <v>3</v>
      </c>
      <c r="C54" s="22" t="s">
        <v>19</v>
      </c>
      <c r="D54" s="5" t="s">
        <v>20</v>
      </c>
      <c r="E54" s="36" t="s">
        <v>85</v>
      </c>
      <c r="F54" s="37">
        <v>300</v>
      </c>
      <c r="G54" s="37">
        <v>12</v>
      </c>
      <c r="H54" s="37">
        <v>17</v>
      </c>
      <c r="I54" s="37">
        <v>31</v>
      </c>
      <c r="J54" s="37">
        <v>273</v>
      </c>
      <c r="K54" s="38" t="s">
        <v>54</v>
      </c>
      <c r="L54" s="37">
        <v>47.81</v>
      </c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21</v>
      </c>
      <c r="E56" s="39" t="s">
        <v>66</v>
      </c>
      <c r="F56" s="40">
        <v>200</v>
      </c>
      <c r="G56" s="40">
        <v>0</v>
      </c>
      <c r="H56" s="40">
        <v>0</v>
      </c>
      <c r="I56" s="40">
        <v>14</v>
      </c>
      <c r="J56" s="40">
        <v>92</v>
      </c>
      <c r="K56" s="41">
        <v>883</v>
      </c>
      <c r="L56" s="40">
        <v>12.06</v>
      </c>
    </row>
    <row r="57" spans="1:12" ht="15" x14ac:dyDescent="0.25">
      <c r="A57" s="23"/>
      <c r="B57" s="15"/>
      <c r="C57" s="11"/>
      <c r="D57" s="7" t="s">
        <v>22</v>
      </c>
      <c r="E57" s="39" t="s">
        <v>42</v>
      </c>
      <c r="F57" s="40">
        <v>40</v>
      </c>
      <c r="G57" s="40">
        <v>5</v>
      </c>
      <c r="H57" s="40">
        <v>1</v>
      </c>
      <c r="I57" s="40">
        <v>23</v>
      </c>
      <c r="J57" s="40">
        <v>116</v>
      </c>
      <c r="K57" s="41" t="s">
        <v>43</v>
      </c>
      <c r="L57" s="40">
        <v>1.58</v>
      </c>
    </row>
    <row r="58" spans="1:12" ht="15" x14ac:dyDescent="0.25">
      <c r="A58" s="23"/>
      <c r="B58" s="15"/>
      <c r="C58" s="11"/>
      <c r="D58" s="7" t="s">
        <v>23</v>
      </c>
      <c r="E58" s="39"/>
      <c r="F58" s="40"/>
      <c r="G58" s="40"/>
      <c r="H58" s="40"/>
      <c r="I58" s="40"/>
      <c r="J58" s="40"/>
      <c r="K58" s="41"/>
      <c r="L58" s="40"/>
    </row>
    <row r="59" spans="1:12" ht="1.5" customHeight="1" x14ac:dyDescent="0.25">
      <c r="A59" s="23"/>
      <c r="B59" s="15"/>
      <c r="C59" s="11"/>
      <c r="D59" s="7"/>
      <c r="E59" s="39"/>
      <c r="F59" s="40"/>
      <c r="G59" s="40"/>
      <c r="H59" s="40"/>
      <c r="I59" s="40"/>
      <c r="J59" s="40"/>
      <c r="K59" s="41"/>
      <c r="L59" s="40"/>
    </row>
    <row r="60" spans="1:12" ht="15" hidden="1" x14ac:dyDescent="0.25">
      <c r="A60" s="23"/>
      <c r="B60" s="15"/>
      <c r="C60" s="11"/>
      <c r="D60" s="7"/>
      <c r="E60" s="39"/>
      <c r="F60" s="40"/>
      <c r="G60" s="40"/>
      <c r="H60" s="40"/>
      <c r="I60" s="40"/>
      <c r="J60" s="40"/>
      <c r="K60" s="41"/>
      <c r="L60" s="40"/>
    </row>
    <row r="61" spans="1:12" ht="15" hidden="1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hidden="1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540</v>
      </c>
      <c r="G63" s="19">
        <f t="shared" ref="G63" si="18">SUM(G54:G62)</f>
        <v>17</v>
      </c>
      <c r="H63" s="19">
        <f t="shared" ref="H63" si="19">SUM(H54:H62)</f>
        <v>18</v>
      </c>
      <c r="I63" s="19">
        <f t="shared" ref="I63" si="20">SUM(I54:I62)</f>
        <v>68</v>
      </c>
      <c r="J63" s="19">
        <f t="shared" ref="J63:L63" si="21">SUM(J54:J62)</f>
        <v>481</v>
      </c>
      <c r="K63" s="25"/>
      <c r="L63" s="19">
        <f t="shared" si="21"/>
        <v>61.45</v>
      </c>
    </row>
    <row r="64" spans="1:12" ht="15" x14ac:dyDescent="0.25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39"/>
      <c r="F64" s="40"/>
      <c r="G64" s="40"/>
      <c r="H64" s="40"/>
      <c r="I64" s="40"/>
      <c r="J64" s="40"/>
      <c r="K64" s="41"/>
      <c r="L64" s="40"/>
    </row>
    <row r="65" spans="1:12" ht="25.5" x14ac:dyDescent="0.25">
      <c r="A65" s="23"/>
      <c r="B65" s="15"/>
      <c r="C65" s="11"/>
      <c r="D65" s="7" t="s">
        <v>26</v>
      </c>
      <c r="E65" s="39" t="s">
        <v>86</v>
      </c>
      <c r="F65" s="40">
        <v>200</v>
      </c>
      <c r="G65" s="40">
        <v>5</v>
      </c>
      <c r="H65" s="40">
        <v>7</v>
      </c>
      <c r="I65" s="40">
        <v>23</v>
      </c>
      <c r="J65" s="40">
        <v>161</v>
      </c>
      <c r="K65" s="41" t="s">
        <v>55</v>
      </c>
      <c r="L65" s="40">
        <v>29.33</v>
      </c>
    </row>
    <row r="66" spans="1:12" ht="25.5" x14ac:dyDescent="0.25">
      <c r="A66" s="23"/>
      <c r="B66" s="15"/>
      <c r="C66" s="11"/>
      <c r="D66" s="7" t="s">
        <v>27</v>
      </c>
      <c r="E66" s="39" t="s">
        <v>87</v>
      </c>
      <c r="F66" s="40">
        <v>150</v>
      </c>
      <c r="G66" s="40">
        <v>6</v>
      </c>
      <c r="H66" s="40">
        <v>4</v>
      </c>
      <c r="I66" s="40">
        <v>5</v>
      </c>
      <c r="J66" s="40">
        <v>154</v>
      </c>
      <c r="K66" s="41" t="s">
        <v>56</v>
      </c>
      <c r="L66" s="40">
        <v>23.02</v>
      </c>
    </row>
    <row r="67" spans="1:12" ht="15" x14ac:dyDescent="0.25">
      <c r="A67" s="23"/>
      <c r="B67" s="15"/>
      <c r="C67" s="11"/>
      <c r="D67" s="7" t="s">
        <v>28</v>
      </c>
      <c r="E67" s="39" t="s">
        <v>64</v>
      </c>
      <c r="F67" s="40">
        <v>200</v>
      </c>
      <c r="G67" s="40">
        <v>2</v>
      </c>
      <c r="H67" s="40">
        <v>5</v>
      </c>
      <c r="I67" s="40">
        <v>28</v>
      </c>
      <c r="J67" s="40">
        <v>213</v>
      </c>
      <c r="K67" s="41" t="s">
        <v>57</v>
      </c>
      <c r="L67" s="40">
        <v>26.19</v>
      </c>
    </row>
    <row r="68" spans="1:12" ht="25.5" x14ac:dyDescent="0.25">
      <c r="A68" s="23"/>
      <c r="B68" s="15"/>
      <c r="C68" s="11"/>
      <c r="D68" s="7" t="s">
        <v>29</v>
      </c>
      <c r="E68" s="39" t="s">
        <v>40</v>
      </c>
      <c r="F68" s="40">
        <v>200</v>
      </c>
      <c r="G68" s="40">
        <v>1</v>
      </c>
      <c r="H68" s="40">
        <v>0</v>
      </c>
      <c r="I68" s="40">
        <v>13</v>
      </c>
      <c r="J68" s="40">
        <v>93</v>
      </c>
      <c r="K68" s="41" t="s">
        <v>58</v>
      </c>
      <c r="L68" s="40">
        <v>12.06</v>
      </c>
    </row>
    <row r="69" spans="1:12" ht="15" x14ac:dyDescent="0.25">
      <c r="A69" s="23"/>
      <c r="B69" s="15"/>
      <c r="C69" s="11"/>
      <c r="D69" s="7" t="s">
        <v>30</v>
      </c>
      <c r="E69" s="39" t="s">
        <v>42</v>
      </c>
      <c r="F69" s="40">
        <v>40</v>
      </c>
      <c r="G69" s="40">
        <v>5</v>
      </c>
      <c r="H69" s="40">
        <v>1</v>
      </c>
      <c r="I69" s="40">
        <v>13</v>
      </c>
      <c r="J69" s="40">
        <v>116</v>
      </c>
      <c r="K69" s="41" t="s">
        <v>43</v>
      </c>
      <c r="L69" s="40">
        <v>1.58</v>
      </c>
    </row>
    <row r="70" spans="1:12" ht="15" x14ac:dyDescent="0.25">
      <c r="A70" s="23"/>
      <c r="B70" s="15"/>
      <c r="C70" s="11"/>
      <c r="D70" s="7" t="s">
        <v>31</v>
      </c>
      <c r="E70" s="39"/>
      <c r="F70" s="40"/>
      <c r="G70" s="40"/>
      <c r="H70" s="40"/>
      <c r="I70" s="40"/>
      <c r="J70" s="40"/>
      <c r="K70" s="41"/>
      <c r="L70" s="40"/>
    </row>
    <row r="71" spans="1:12" ht="0.75" customHeight="1" x14ac:dyDescent="0.25">
      <c r="A71" s="23"/>
      <c r="B71" s="15"/>
      <c r="C71" s="11"/>
      <c r="D71" s="7"/>
      <c r="E71" s="39"/>
      <c r="F71" s="40"/>
      <c r="G71" s="40"/>
      <c r="H71" s="40"/>
      <c r="I71" s="40"/>
      <c r="J71" s="40"/>
      <c r="K71" s="41"/>
      <c r="L71" s="40"/>
    </row>
    <row r="72" spans="1:12" ht="15" hidden="1" x14ac:dyDescent="0.25">
      <c r="A72" s="23"/>
      <c r="B72" s="15"/>
      <c r="C72" s="11"/>
      <c r="D72" s="7"/>
      <c r="E72" s="39"/>
      <c r="F72" s="40"/>
      <c r="G72" s="40"/>
      <c r="H72" s="40"/>
      <c r="I72" s="40"/>
      <c r="J72" s="40"/>
      <c r="K72" s="41"/>
      <c r="L72" s="40"/>
    </row>
    <row r="73" spans="1:12" ht="15" hidden="1" x14ac:dyDescent="0.25">
      <c r="A73" s="23"/>
      <c r="B73" s="15"/>
      <c r="C73" s="11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5" hidden="1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hidden="1" x14ac:dyDescent="0.25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SUM(F64:F75)</f>
        <v>790</v>
      </c>
      <c r="G76" s="19">
        <f t="shared" ref="G76" si="22">SUM(G64:G75)</f>
        <v>19</v>
      </c>
      <c r="H76" s="19">
        <f t="shared" ref="H76" si="23">SUM(H64:H75)</f>
        <v>17</v>
      </c>
      <c r="I76" s="19">
        <f t="shared" ref="I76" si="24">SUM(I64:I75)</f>
        <v>82</v>
      </c>
      <c r="J76" s="19">
        <f t="shared" ref="J76:L76" si="25">SUM(J64:J75)</f>
        <v>737</v>
      </c>
      <c r="K76" s="25"/>
      <c r="L76" s="19">
        <f t="shared" si="25"/>
        <v>92.179999999999993</v>
      </c>
    </row>
    <row r="77" spans="1:12" ht="15.75" customHeight="1" thickBot="1" x14ac:dyDescent="0.25">
      <c r="A77" s="27">
        <f>A54</f>
        <v>1</v>
      </c>
      <c r="B77" s="28">
        <f>B54</f>
        <v>3</v>
      </c>
      <c r="C77" s="49" t="s">
        <v>4</v>
      </c>
      <c r="D77" s="50"/>
      <c r="E77" s="29"/>
      <c r="F77" s="30">
        <f>F63+F76</f>
        <v>1330</v>
      </c>
      <c r="G77" s="30">
        <f t="shared" ref="G77" si="26">G63+G76</f>
        <v>36</v>
      </c>
      <c r="H77" s="30">
        <f t="shared" ref="H77" si="27">H63+H76</f>
        <v>35</v>
      </c>
      <c r="I77" s="30">
        <f t="shared" ref="I77" si="28">I63+I76</f>
        <v>150</v>
      </c>
      <c r="J77" s="30">
        <f t="shared" ref="J77:L77" si="29">J63+J76</f>
        <v>1218</v>
      </c>
      <c r="K77" s="30"/>
      <c r="L77" s="30">
        <f t="shared" si="29"/>
        <v>153.63</v>
      </c>
    </row>
    <row r="78" spans="1:12" ht="25.5" x14ac:dyDescent="0.25">
      <c r="A78" s="20">
        <v>1</v>
      </c>
      <c r="B78" s="21">
        <v>4</v>
      </c>
      <c r="C78" s="22" t="s">
        <v>19</v>
      </c>
      <c r="D78" s="5" t="s">
        <v>20</v>
      </c>
      <c r="E78" s="39" t="s">
        <v>88</v>
      </c>
      <c r="F78" s="37">
        <v>300</v>
      </c>
      <c r="G78" s="37">
        <v>13</v>
      </c>
      <c r="H78" s="37">
        <v>17</v>
      </c>
      <c r="I78" s="37">
        <v>31</v>
      </c>
      <c r="J78" s="37">
        <v>312</v>
      </c>
      <c r="K78" s="38" t="s">
        <v>56</v>
      </c>
      <c r="L78" s="37">
        <v>47.81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25.5" x14ac:dyDescent="0.25">
      <c r="A80" s="23"/>
      <c r="B80" s="15"/>
      <c r="C80" s="11"/>
      <c r="D80" s="7" t="s">
        <v>21</v>
      </c>
      <c r="E80" s="39" t="s">
        <v>40</v>
      </c>
      <c r="F80" s="40">
        <v>200</v>
      </c>
      <c r="G80" s="40">
        <v>1</v>
      </c>
      <c r="H80" s="40">
        <v>0</v>
      </c>
      <c r="I80" s="40">
        <v>23</v>
      </c>
      <c r="J80" s="40">
        <v>93</v>
      </c>
      <c r="K80" s="41" t="s">
        <v>59</v>
      </c>
      <c r="L80" s="40">
        <v>12.06</v>
      </c>
    </row>
    <row r="81" spans="1:12" ht="15" x14ac:dyDescent="0.25">
      <c r="A81" s="23"/>
      <c r="B81" s="15"/>
      <c r="C81" s="11"/>
      <c r="D81" s="7" t="s">
        <v>22</v>
      </c>
      <c r="E81" s="39" t="s">
        <v>42</v>
      </c>
      <c r="F81" s="40">
        <v>40</v>
      </c>
      <c r="G81" s="40">
        <v>5</v>
      </c>
      <c r="H81" s="40">
        <v>1</v>
      </c>
      <c r="I81" s="40">
        <v>23</v>
      </c>
      <c r="J81" s="40">
        <v>116</v>
      </c>
      <c r="K81" s="41" t="s">
        <v>43</v>
      </c>
      <c r="L81" s="40">
        <v>1.58</v>
      </c>
    </row>
    <row r="82" spans="1:12" ht="15" x14ac:dyDescent="0.25">
      <c r="A82" s="23"/>
      <c r="B82" s="15"/>
      <c r="C82" s="11"/>
      <c r="D82" s="7" t="s">
        <v>23</v>
      </c>
      <c r="E82" s="39"/>
      <c r="F82" s="40"/>
      <c r="G82" s="40"/>
      <c r="H82" s="40"/>
      <c r="I82" s="40"/>
      <c r="J82" s="40"/>
      <c r="K82" s="41"/>
      <c r="L82" s="40"/>
    </row>
    <row r="83" spans="1:12" ht="0.75" customHeight="1" x14ac:dyDescent="0.25">
      <c r="A83" s="23"/>
      <c r="B83" s="15"/>
      <c r="C83" s="11"/>
      <c r="D83" s="7"/>
      <c r="E83" s="39"/>
      <c r="F83" s="40"/>
      <c r="G83" s="40"/>
      <c r="H83" s="40"/>
      <c r="I83" s="40"/>
      <c r="J83" s="40"/>
      <c r="K83" s="41"/>
      <c r="L83" s="40"/>
    </row>
    <row r="84" spans="1:12" ht="15" hidden="1" x14ac:dyDescent="0.25">
      <c r="A84" s="23"/>
      <c r="B84" s="15"/>
      <c r="C84" s="11"/>
      <c r="D84" s="7"/>
      <c r="E84" s="39"/>
      <c r="F84" s="40"/>
      <c r="G84" s="40"/>
      <c r="H84" s="40"/>
      <c r="I84" s="40"/>
      <c r="J84" s="40"/>
      <c r="K84" s="41"/>
      <c r="L84" s="40"/>
    </row>
    <row r="85" spans="1:12" ht="15" hidden="1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hidden="1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4"/>
      <c r="B87" s="17"/>
      <c r="C87" s="8"/>
      <c r="D87" s="18" t="s">
        <v>32</v>
      </c>
      <c r="E87" s="9"/>
      <c r="F87" s="19">
        <f>SUM(F78:F86)</f>
        <v>540</v>
      </c>
      <c r="G87" s="19">
        <f t="shared" ref="G87" si="30">SUM(G78:G86)</f>
        <v>19</v>
      </c>
      <c r="H87" s="19">
        <f t="shared" ref="H87" si="31">SUM(H78:H86)</f>
        <v>18</v>
      </c>
      <c r="I87" s="19">
        <f t="shared" ref="I87" si="32">SUM(I78:I86)</f>
        <v>77</v>
      </c>
      <c r="J87" s="19">
        <f t="shared" ref="J87:L87" si="33">SUM(J78:J86)</f>
        <v>521</v>
      </c>
      <c r="K87" s="25"/>
      <c r="L87" s="19">
        <f t="shared" si="33"/>
        <v>61.45</v>
      </c>
    </row>
    <row r="88" spans="1:12" ht="15" x14ac:dyDescent="0.25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39"/>
      <c r="F88" s="40"/>
      <c r="G88" s="40"/>
      <c r="H88" s="40"/>
      <c r="I88" s="40"/>
      <c r="J88" s="40"/>
      <c r="K88" s="41"/>
      <c r="L88" s="40"/>
    </row>
    <row r="89" spans="1:12" ht="25.5" x14ac:dyDescent="0.25">
      <c r="A89" s="23"/>
      <c r="B89" s="15"/>
      <c r="C89" s="11"/>
      <c r="D89" s="7" t="s">
        <v>26</v>
      </c>
      <c r="E89" s="39" t="s">
        <v>89</v>
      </c>
      <c r="F89" s="40">
        <v>200</v>
      </c>
      <c r="G89" s="40">
        <v>4</v>
      </c>
      <c r="H89" s="40">
        <v>7</v>
      </c>
      <c r="I89" s="40">
        <v>8</v>
      </c>
      <c r="J89" s="40">
        <v>137</v>
      </c>
      <c r="K89" s="41" t="s">
        <v>61</v>
      </c>
      <c r="L89" s="40">
        <v>23.02</v>
      </c>
    </row>
    <row r="90" spans="1:12" ht="25.5" x14ac:dyDescent="0.25">
      <c r="A90" s="23"/>
      <c r="B90" s="15"/>
      <c r="C90" s="11"/>
      <c r="D90" s="7" t="s">
        <v>27</v>
      </c>
      <c r="E90" s="39" t="s">
        <v>90</v>
      </c>
      <c r="F90" s="40">
        <v>100</v>
      </c>
      <c r="G90" s="40">
        <v>3</v>
      </c>
      <c r="H90" s="40">
        <v>6</v>
      </c>
      <c r="I90" s="40">
        <v>5</v>
      </c>
      <c r="J90" s="40">
        <v>154</v>
      </c>
      <c r="K90" s="41" t="s">
        <v>63</v>
      </c>
      <c r="L90" s="40">
        <v>29.33</v>
      </c>
    </row>
    <row r="91" spans="1:12" ht="25.5" x14ac:dyDescent="0.25">
      <c r="A91" s="23"/>
      <c r="B91" s="15"/>
      <c r="C91" s="11"/>
      <c r="D91" s="7" t="s">
        <v>28</v>
      </c>
      <c r="E91" s="39" t="s">
        <v>91</v>
      </c>
      <c r="F91" s="40">
        <v>200</v>
      </c>
      <c r="G91" s="40">
        <v>4</v>
      </c>
      <c r="H91" s="40">
        <v>5</v>
      </c>
      <c r="I91" s="40">
        <v>18</v>
      </c>
      <c r="J91" s="40">
        <v>213</v>
      </c>
      <c r="K91" s="41" t="s">
        <v>65</v>
      </c>
      <c r="L91" s="40">
        <v>26.19</v>
      </c>
    </row>
    <row r="92" spans="1:12" ht="15" x14ac:dyDescent="0.25">
      <c r="A92" s="23"/>
      <c r="B92" s="15"/>
      <c r="C92" s="11"/>
      <c r="D92" s="7" t="s">
        <v>29</v>
      </c>
      <c r="E92" s="39" t="s">
        <v>70</v>
      </c>
      <c r="F92" s="40">
        <v>200</v>
      </c>
      <c r="G92" s="40">
        <v>1</v>
      </c>
      <c r="H92" s="40">
        <v>0</v>
      </c>
      <c r="I92" s="40">
        <v>13</v>
      </c>
      <c r="J92" s="40">
        <v>136</v>
      </c>
      <c r="K92" s="41" t="s">
        <v>43</v>
      </c>
      <c r="L92" s="40">
        <v>12.06</v>
      </c>
    </row>
    <row r="93" spans="1:12" ht="15" x14ac:dyDescent="0.25">
      <c r="A93" s="23"/>
      <c r="B93" s="15"/>
      <c r="C93" s="11"/>
      <c r="D93" s="7" t="s">
        <v>30</v>
      </c>
      <c r="E93" s="39" t="s">
        <v>42</v>
      </c>
      <c r="F93" s="40">
        <v>40</v>
      </c>
      <c r="G93" s="40">
        <v>5</v>
      </c>
      <c r="H93" s="40">
        <v>1</v>
      </c>
      <c r="I93" s="40">
        <v>23</v>
      </c>
      <c r="J93" s="40">
        <v>116</v>
      </c>
      <c r="K93" s="41" t="s">
        <v>43</v>
      </c>
      <c r="L93" s="40">
        <v>1.58</v>
      </c>
    </row>
    <row r="94" spans="1:12" ht="15" x14ac:dyDescent="0.25">
      <c r="A94" s="23"/>
      <c r="B94" s="15"/>
      <c r="C94" s="11"/>
      <c r="D94" s="7" t="s">
        <v>31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4.25" customHeight="1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2" hidden="1" customHeight="1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8" customHeight="1" x14ac:dyDescent="0.25">
      <c r="A99" s="24"/>
      <c r="B99" s="17"/>
      <c r="C99" s="8"/>
      <c r="D99" s="18" t="s">
        <v>32</v>
      </c>
      <c r="E99" s="9"/>
      <c r="F99" s="19">
        <f>SUM(F88:F98)</f>
        <v>740</v>
      </c>
      <c r="G99" s="19">
        <f t="shared" ref="G99" si="34">SUM(G88:G98)</f>
        <v>17</v>
      </c>
      <c r="H99" s="19">
        <f t="shared" ref="H99" si="35">SUM(H88:H98)</f>
        <v>19</v>
      </c>
      <c r="I99" s="19">
        <f t="shared" ref="I99" si="36">SUM(I88:I98)</f>
        <v>67</v>
      </c>
      <c r="J99" s="19">
        <f t="shared" ref="J99:L99" si="37">SUM(J88:J98)</f>
        <v>756</v>
      </c>
      <c r="K99" s="25"/>
      <c r="L99" s="19">
        <f t="shared" si="37"/>
        <v>92.179999999999993</v>
      </c>
    </row>
    <row r="100" spans="1:12" ht="15.75" customHeight="1" thickBot="1" x14ac:dyDescent="0.25">
      <c r="A100" s="27">
        <f>A78</f>
        <v>1</v>
      </c>
      <c r="B100" s="28">
        <f>B78</f>
        <v>4</v>
      </c>
      <c r="C100" s="49" t="s">
        <v>4</v>
      </c>
      <c r="D100" s="50"/>
      <c r="E100" s="29"/>
      <c r="F100" s="30">
        <f>F87+F99</f>
        <v>1280</v>
      </c>
      <c r="G100" s="30">
        <f t="shared" ref="G100" si="38">G87+G99</f>
        <v>36</v>
      </c>
      <c r="H100" s="30">
        <f t="shared" ref="H100" si="39">H87+H99</f>
        <v>37</v>
      </c>
      <c r="I100" s="30">
        <f t="shared" ref="I100" si="40">I87+I99</f>
        <v>144</v>
      </c>
      <c r="J100" s="30">
        <f t="shared" ref="J100:L100" si="41">J87+J99</f>
        <v>1277</v>
      </c>
      <c r="K100" s="30"/>
      <c r="L100" s="30">
        <f t="shared" si="41"/>
        <v>153.63</v>
      </c>
    </row>
    <row r="101" spans="1:12" ht="25.5" x14ac:dyDescent="0.25">
      <c r="A101" s="20">
        <v>1</v>
      </c>
      <c r="B101" s="21">
        <v>5</v>
      </c>
      <c r="C101" s="22" t="s">
        <v>19</v>
      </c>
      <c r="D101" s="5" t="s">
        <v>20</v>
      </c>
      <c r="E101" s="39" t="s">
        <v>92</v>
      </c>
      <c r="F101" s="37">
        <v>300</v>
      </c>
      <c r="G101" s="37">
        <v>11</v>
      </c>
      <c r="H101" s="37">
        <v>17</v>
      </c>
      <c r="I101" s="37">
        <v>21</v>
      </c>
      <c r="J101" s="37">
        <v>281</v>
      </c>
      <c r="K101" s="38" t="s">
        <v>65</v>
      </c>
      <c r="L101" s="37">
        <v>48.2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 t="s">
        <v>93</v>
      </c>
      <c r="F103" s="40">
        <v>200</v>
      </c>
      <c r="G103" s="40">
        <v>1</v>
      </c>
      <c r="H103" s="40">
        <v>0</v>
      </c>
      <c r="I103" s="40">
        <v>33</v>
      </c>
      <c r="J103" s="40">
        <v>136</v>
      </c>
      <c r="K103" s="41" t="s">
        <v>43</v>
      </c>
      <c r="L103" s="40">
        <v>11.67</v>
      </c>
    </row>
    <row r="104" spans="1:12" ht="15" x14ac:dyDescent="0.25">
      <c r="A104" s="23"/>
      <c r="B104" s="15"/>
      <c r="C104" s="11"/>
      <c r="D104" s="7" t="s">
        <v>22</v>
      </c>
      <c r="E104" s="39" t="s">
        <v>42</v>
      </c>
      <c r="F104" s="40">
        <v>40</v>
      </c>
      <c r="G104" s="40">
        <v>5</v>
      </c>
      <c r="H104" s="40">
        <v>1</v>
      </c>
      <c r="I104" s="40">
        <v>23</v>
      </c>
      <c r="J104" s="40">
        <v>116</v>
      </c>
      <c r="K104" s="41" t="s">
        <v>43</v>
      </c>
      <c r="L104" s="40">
        <v>1.58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7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7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SUM(F101:F110)</f>
        <v>540</v>
      </c>
      <c r="G111" s="19">
        <f t="shared" ref="G111" si="42">SUM(G101:G110)</f>
        <v>17</v>
      </c>
      <c r="H111" s="19">
        <f t="shared" ref="H111" si="43">SUM(H101:H110)</f>
        <v>18</v>
      </c>
      <c r="I111" s="19">
        <f t="shared" ref="I111" si="44">SUM(I101:I110)</f>
        <v>77</v>
      </c>
      <c r="J111" s="19">
        <f t="shared" ref="J111:L111" si="45">SUM(J101:J110)</f>
        <v>533</v>
      </c>
      <c r="K111" s="25"/>
      <c r="L111" s="19">
        <f t="shared" si="45"/>
        <v>61.45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39"/>
      <c r="F112" s="40"/>
      <c r="G112" s="40"/>
      <c r="H112" s="40"/>
      <c r="I112" s="40"/>
      <c r="J112" s="40"/>
      <c r="K112" s="41"/>
      <c r="L112" s="40"/>
    </row>
    <row r="113" spans="1:12" ht="25.5" x14ac:dyDescent="0.25">
      <c r="A113" s="23"/>
      <c r="B113" s="15"/>
      <c r="C113" s="11"/>
      <c r="D113" s="7" t="s">
        <v>26</v>
      </c>
      <c r="E113" s="39" t="s">
        <v>94</v>
      </c>
      <c r="F113" s="40">
        <v>250</v>
      </c>
      <c r="G113" s="40">
        <v>3</v>
      </c>
      <c r="H113" s="40">
        <v>5</v>
      </c>
      <c r="I113" s="40">
        <v>10</v>
      </c>
      <c r="J113" s="40">
        <v>122</v>
      </c>
      <c r="K113" s="41" t="s">
        <v>67</v>
      </c>
      <c r="L113" s="40">
        <v>27.75</v>
      </c>
    </row>
    <row r="114" spans="1:12" ht="25.5" x14ac:dyDescent="0.25">
      <c r="A114" s="23"/>
      <c r="B114" s="15"/>
      <c r="C114" s="11"/>
      <c r="D114" s="7" t="s">
        <v>27</v>
      </c>
      <c r="E114" s="39" t="s">
        <v>75</v>
      </c>
      <c r="F114" s="40">
        <v>250</v>
      </c>
      <c r="G114" s="40">
        <v>7</v>
      </c>
      <c r="H114" s="40">
        <v>9</v>
      </c>
      <c r="I114" s="40">
        <v>1</v>
      </c>
      <c r="J114" s="40">
        <v>181</v>
      </c>
      <c r="K114" s="41" t="s">
        <v>68</v>
      </c>
      <c r="L114" s="40">
        <v>31.24</v>
      </c>
    </row>
    <row r="115" spans="1:12" ht="15" x14ac:dyDescent="0.25">
      <c r="A115" s="23"/>
      <c r="B115" s="15"/>
      <c r="C115" s="11"/>
      <c r="D115" s="7" t="s">
        <v>28</v>
      </c>
      <c r="E115" s="39"/>
      <c r="F115" s="40"/>
      <c r="G115" s="40">
        <v>1</v>
      </c>
      <c r="H115" s="40">
        <v>1</v>
      </c>
      <c r="I115" s="40">
        <v>31</v>
      </c>
      <c r="J115" s="40">
        <v>213</v>
      </c>
      <c r="K115" s="41" t="s">
        <v>69</v>
      </c>
      <c r="L115" s="40">
        <v>19.55</v>
      </c>
    </row>
    <row r="116" spans="1:12" ht="25.5" x14ac:dyDescent="0.25">
      <c r="A116" s="23"/>
      <c r="B116" s="15"/>
      <c r="C116" s="11"/>
      <c r="D116" s="7" t="s">
        <v>29</v>
      </c>
      <c r="E116" s="39" t="s">
        <v>93</v>
      </c>
      <c r="F116" s="40">
        <v>200</v>
      </c>
      <c r="G116" s="40">
        <v>2</v>
      </c>
      <c r="H116" s="40">
        <v>3</v>
      </c>
      <c r="I116" s="40">
        <v>12</v>
      </c>
      <c r="J116" s="40">
        <v>107</v>
      </c>
      <c r="K116" s="41" t="s">
        <v>65</v>
      </c>
      <c r="L116" s="40">
        <v>12.06</v>
      </c>
    </row>
    <row r="117" spans="1:12" ht="15" x14ac:dyDescent="0.25">
      <c r="A117" s="23"/>
      <c r="B117" s="15"/>
      <c r="C117" s="11"/>
      <c r="D117" s="7" t="s">
        <v>30</v>
      </c>
      <c r="E117" s="39" t="s">
        <v>42</v>
      </c>
      <c r="F117" s="40">
        <v>40</v>
      </c>
      <c r="G117" s="40">
        <v>5</v>
      </c>
      <c r="H117" s="40">
        <v>1</v>
      </c>
      <c r="I117" s="40">
        <v>23</v>
      </c>
      <c r="J117" s="40">
        <v>116</v>
      </c>
      <c r="K117" s="41" t="s">
        <v>43</v>
      </c>
      <c r="L117" s="40">
        <v>1.58</v>
      </c>
    </row>
    <row r="118" spans="1:12" ht="14.25" customHeight="1" x14ac:dyDescent="0.25">
      <c r="A118" s="23"/>
      <c r="B118" s="15"/>
      <c r="C118" s="11"/>
      <c r="D118" s="7" t="s">
        <v>31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hidden="1" x14ac:dyDescent="0.25">
      <c r="A119" s="23"/>
      <c r="B119" s="15"/>
      <c r="C119" s="11"/>
      <c r="D119" s="7"/>
      <c r="E119" s="39"/>
      <c r="F119" s="40"/>
      <c r="G119" s="40"/>
      <c r="H119" s="40"/>
      <c r="I119" s="40"/>
      <c r="J119" s="40"/>
      <c r="K119" s="41"/>
      <c r="L119" s="40"/>
    </row>
    <row r="120" spans="1:12" ht="15" hidden="1" x14ac:dyDescent="0.25">
      <c r="A120" s="23"/>
      <c r="B120" s="15"/>
      <c r="C120" s="11"/>
      <c r="D120" s="7"/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23"/>
      <c r="B121" s="15"/>
      <c r="C121" s="11"/>
      <c r="D121" s="7"/>
      <c r="E121" s="39"/>
      <c r="F121" s="40"/>
      <c r="G121" s="40"/>
      <c r="H121" s="40"/>
      <c r="I121" s="40"/>
      <c r="J121" s="40"/>
      <c r="K121" s="41"/>
      <c r="L121" s="40"/>
    </row>
    <row r="122" spans="1:12" ht="15" hidden="1" x14ac:dyDescent="0.2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 hidden="1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SUM(F112:F123)</f>
        <v>740</v>
      </c>
      <c r="G124" s="19">
        <f t="shared" ref="G124" si="46">SUM(G112:G123)</f>
        <v>18</v>
      </c>
      <c r="H124" s="19">
        <f t="shared" ref="H124" si="47">SUM(H112:H123)</f>
        <v>19</v>
      </c>
      <c r="I124" s="19">
        <f t="shared" ref="I124" si="48">SUM(I112:I123)</f>
        <v>77</v>
      </c>
      <c r="J124" s="19">
        <f t="shared" ref="J124:L124" si="49">SUM(J112:J123)</f>
        <v>739</v>
      </c>
      <c r="K124" s="25"/>
      <c r="L124" s="19">
        <f t="shared" si="49"/>
        <v>92.179999999999993</v>
      </c>
    </row>
    <row r="125" spans="1:12" ht="15.75" customHeight="1" thickBot="1" x14ac:dyDescent="0.25">
      <c r="A125" s="27">
        <f>A101</f>
        <v>1</v>
      </c>
      <c r="B125" s="28">
        <f>B101</f>
        <v>5</v>
      </c>
      <c r="C125" s="49" t="s">
        <v>4</v>
      </c>
      <c r="D125" s="50"/>
      <c r="E125" s="29"/>
      <c r="F125" s="30">
        <f>F111+F124</f>
        <v>1280</v>
      </c>
      <c r="G125" s="30">
        <f t="shared" ref="G125" si="50">G111+G124</f>
        <v>35</v>
      </c>
      <c r="H125" s="30">
        <f t="shared" ref="H125" si="51">H111+H124</f>
        <v>37</v>
      </c>
      <c r="I125" s="30">
        <f t="shared" ref="I125" si="52">I111+I124</f>
        <v>154</v>
      </c>
      <c r="J125" s="30">
        <f t="shared" ref="J125:L125" si="53">J111+J124</f>
        <v>1272</v>
      </c>
      <c r="K125" s="30"/>
      <c r="L125" s="30">
        <f t="shared" si="53"/>
        <v>153.63</v>
      </c>
    </row>
    <row r="126" spans="1:12" ht="15" x14ac:dyDescent="0.25">
      <c r="A126" s="20">
        <v>2</v>
      </c>
      <c r="B126" s="21">
        <v>1</v>
      </c>
      <c r="C126" s="22" t="s">
        <v>19</v>
      </c>
      <c r="D126" s="5" t="s">
        <v>20</v>
      </c>
      <c r="E126" s="36" t="s">
        <v>95</v>
      </c>
      <c r="F126" s="37">
        <v>300</v>
      </c>
      <c r="G126" s="37">
        <v>9</v>
      </c>
      <c r="H126" s="37">
        <v>13</v>
      </c>
      <c r="I126" s="37">
        <v>39</v>
      </c>
      <c r="J126" s="37">
        <v>235</v>
      </c>
      <c r="K126" s="38" t="s">
        <v>71</v>
      </c>
      <c r="L126" s="37">
        <v>47.81</v>
      </c>
    </row>
    <row r="127" spans="1:12" ht="15" x14ac:dyDescent="0.2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25.5" x14ac:dyDescent="0.25">
      <c r="A128" s="23"/>
      <c r="B128" s="15"/>
      <c r="C128" s="11"/>
      <c r="D128" s="7" t="s">
        <v>21</v>
      </c>
      <c r="E128" s="48" t="s">
        <v>83</v>
      </c>
      <c r="F128" s="40">
        <v>200</v>
      </c>
      <c r="G128" s="40">
        <v>3</v>
      </c>
      <c r="H128" s="40">
        <v>4</v>
      </c>
      <c r="I128" s="40">
        <v>12</v>
      </c>
      <c r="J128" s="40">
        <v>127</v>
      </c>
      <c r="K128" s="41" t="s">
        <v>72</v>
      </c>
      <c r="L128" s="40">
        <v>12.06</v>
      </c>
    </row>
    <row r="129" spans="1:12" ht="15" x14ac:dyDescent="0.25">
      <c r="A129" s="23"/>
      <c r="B129" s="15"/>
      <c r="C129" s="11"/>
      <c r="D129" s="7" t="s">
        <v>22</v>
      </c>
      <c r="E129" s="39" t="s">
        <v>42</v>
      </c>
      <c r="F129" s="40">
        <v>40</v>
      </c>
      <c r="G129" s="40">
        <v>5</v>
      </c>
      <c r="H129" s="40">
        <v>1</v>
      </c>
      <c r="I129" s="40">
        <v>23</v>
      </c>
      <c r="J129" s="40">
        <v>116</v>
      </c>
      <c r="K129" s="41" t="s">
        <v>43</v>
      </c>
      <c r="L129" s="40">
        <v>1.58</v>
      </c>
    </row>
    <row r="130" spans="1:12" ht="15" x14ac:dyDescent="0.25">
      <c r="A130" s="23"/>
      <c r="B130" s="15"/>
      <c r="C130" s="11"/>
      <c r="D130" s="7" t="s">
        <v>23</v>
      </c>
      <c r="E130" s="39"/>
      <c r="F130" s="40"/>
      <c r="G130" s="40"/>
      <c r="H130" s="40"/>
      <c r="I130" s="40"/>
      <c r="J130" s="40"/>
      <c r="K130" s="41"/>
      <c r="L130" s="40"/>
    </row>
    <row r="131" spans="1:12" ht="1.5" customHeight="1" x14ac:dyDescent="0.25">
      <c r="A131" s="23"/>
      <c r="B131" s="15"/>
      <c r="C131" s="11"/>
      <c r="D131" s="7"/>
      <c r="E131" s="39"/>
      <c r="F131" s="40"/>
      <c r="G131" s="40"/>
      <c r="H131" s="40"/>
      <c r="I131" s="40"/>
      <c r="J131" s="40"/>
      <c r="K131" s="41"/>
      <c r="L131" s="40"/>
    </row>
    <row r="132" spans="1:12" ht="15" hidden="1" x14ac:dyDescent="0.25">
      <c r="A132" s="23"/>
      <c r="B132" s="15"/>
      <c r="C132" s="11"/>
      <c r="D132" s="7"/>
      <c r="E132" s="39"/>
      <c r="F132" s="40"/>
      <c r="G132" s="40"/>
      <c r="H132" s="40"/>
      <c r="I132" s="40"/>
      <c r="J132" s="40"/>
      <c r="K132" s="41"/>
      <c r="L132" s="40"/>
    </row>
    <row r="133" spans="1:12" ht="15" hidden="1" x14ac:dyDescent="0.25">
      <c r="A133" s="23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hidden="1" x14ac:dyDescent="0.25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4"/>
      <c r="B135" s="17"/>
      <c r="C135" s="8"/>
      <c r="D135" s="18" t="s">
        <v>32</v>
      </c>
      <c r="E135" s="9"/>
      <c r="F135" s="19">
        <f>SUM(F126:F134)</f>
        <v>540</v>
      </c>
      <c r="G135" s="19">
        <f t="shared" ref="G135:J135" si="54">SUM(G126:G134)</f>
        <v>17</v>
      </c>
      <c r="H135" s="19">
        <f t="shared" si="54"/>
        <v>18</v>
      </c>
      <c r="I135" s="19">
        <f t="shared" si="54"/>
        <v>74</v>
      </c>
      <c r="J135" s="19">
        <f t="shared" si="54"/>
        <v>478</v>
      </c>
      <c r="K135" s="25"/>
      <c r="L135" s="19">
        <f t="shared" ref="L135" si="55">SUM(L126:L134)</f>
        <v>61.45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25" customHeight="1" x14ac:dyDescent="0.25">
      <c r="A137" s="23"/>
      <c r="B137" s="15"/>
      <c r="C137" s="11"/>
      <c r="D137" s="7" t="s">
        <v>26</v>
      </c>
      <c r="E137" s="39" t="s">
        <v>96</v>
      </c>
      <c r="F137" s="40">
        <v>200</v>
      </c>
      <c r="G137" s="40">
        <v>2</v>
      </c>
      <c r="H137" s="40">
        <v>5</v>
      </c>
      <c r="I137" s="40">
        <v>13</v>
      </c>
      <c r="J137" s="40">
        <v>105</v>
      </c>
      <c r="K137" s="41" t="s">
        <v>73</v>
      </c>
      <c r="L137" s="40">
        <v>29.33</v>
      </c>
    </row>
    <row r="138" spans="1:12" ht="15" customHeight="1" x14ac:dyDescent="0.25">
      <c r="A138" s="23"/>
      <c r="B138" s="15"/>
      <c r="C138" s="11"/>
      <c r="D138" s="7" t="s">
        <v>27</v>
      </c>
      <c r="E138" s="39" t="s">
        <v>62</v>
      </c>
      <c r="F138" s="40">
        <v>100</v>
      </c>
      <c r="G138" s="40">
        <v>4</v>
      </c>
      <c r="H138" s="40">
        <v>6</v>
      </c>
      <c r="I138" s="40">
        <v>9</v>
      </c>
      <c r="J138" s="40">
        <v>249</v>
      </c>
      <c r="K138" s="41" t="s">
        <v>46</v>
      </c>
      <c r="L138" s="40">
        <v>27.41</v>
      </c>
    </row>
    <row r="139" spans="1:12" ht="15" x14ac:dyDescent="0.25">
      <c r="A139" s="23"/>
      <c r="B139" s="15"/>
      <c r="C139" s="11"/>
      <c r="D139" s="7" t="s">
        <v>28</v>
      </c>
      <c r="E139" s="39" t="s">
        <v>97</v>
      </c>
      <c r="F139" s="40">
        <v>200</v>
      </c>
      <c r="G139" s="40">
        <v>6</v>
      </c>
      <c r="H139" s="40">
        <v>5</v>
      </c>
      <c r="I139" s="40">
        <v>20</v>
      </c>
      <c r="J139" s="40">
        <v>213</v>
      </c>
      <c r="K139" s="41" t="s">
        <v>69</v>
      </c>
      <c r="L139" s="40">
        <v>21.8</v>
      </c>
    </row>
    <row r="140" spans="1:12" ht="15" x14ac:dyDescent="0.25">
      <c r="A140" s="23"/>
      <c r="B140" s="15"/>
      <c r="C140" s="11"/>
      <c r="D140" s="7" t="s">
        <v>29</v>
      </c>
      <c r="E140" s="39" t="s">
        <v>98</v>
      </c>
      <c r="F140" s="40">
        <v>200</v>
      </c>
      <c r="G140" s="40">
        <v>0</v>
      </c>
      <c r="H140" s="40">
        <v>0</v>
      </c>
      <c r="I140" s="40">
        <v>14</v>
      </c>
      <c r="J140" s="40">
        <v>92</v>
      </c>
      <c r="K140" s="41">
        <v>883</v>
      </c>
      <c r="L140" s="40">
        <v>12.06</v>
      </c>
    </row>
    <row r="141" spans="1:12" ht="15" x14ac:dyDescent="0.25">
      <c r="A141" s="23"/>
      <c r="B141" s="15"/>
      <c r="C141" s="11"/>
      <c r="D141" s="7" t="s">
        <v>30</v>
      </c>
      <c r="E141" s="39" t="s">
        <v>42</v>
      </c>
      <c r="F141" s="40">
        <v>40</v>
      </c>
      <c r="G141" s="40">
        <v>5</v>
      </c>
      <c r="H141" s="40">
        <v>1</v>
      </c>
      <c r="I141" s="40">
        <v>23</v>
      </c>
      <c r="J141" s="40">
        <v>116</v>
      </c>
      <c r="K141" s="41" t="s">
        <v>43</v>
      </c>
      <c r="L141" s="40">
        <v>1.58</v>
      </c>
    </row>
    <row r="142" spans="1:12" ht="15" x14ac:dyDescent="0.25">
      <c r="A142" s="23"/>
      <c r="B142" s="15"/>
      <c r="C142" s="11"/>
      <c r="D142" s="7" t="s">
        <v>31</v>
      </c>
      <c r="E142" s="39"/>
      <c r="F142" s="40"/>
      <c r="G142" s="40"/>
      <c r="H142" s="40"/>
      <c r="I142" s="40"/>
      <c r="J142" s="40"/>
      <c r="K142" s="41"/>
      <c r="L142" s="40"/>
    </row>
    <row r="143" spans="1:12" ht="0.75" customHeight="1" x14ac:dyDescent="0.25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 hidden="1" x14ac:dyDescent="0.25">
      <c r="A144" s="23"/>
      <c r="B144" s="15"/>
      <c r="C144" s="11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5" hidden="1" x14ac:dyDescent="0.25">
      <c r="A145" s="23"/>
      <c r="B145" s="15"/>
      <c r="C145" s="11"/>
      <c r="D145" s="7"/>
      <c r="E145" s="39"/>
      <c r="F145" s="40"/>
      <c r="G145" s="40"/>
      <c r="H145" s="40"/>
      <c r="I145" s="40"/>
      <c r="J145" s="40"/>
      <c r="K145" s="41"/>
      <c r="L145" s="40"/>
    </row>
    <row r="146" spans="1:12" ht="15" hidden="1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hidden="1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SUM(F136:F147)</f>
        <v>740</v>
      </c>
      <c r="G148" s="19">
        <f t="shared" ref="G148:J148" si="56">SUM(G136:G147)</f>
        <v>17</v>
      </c>
      <c r="H148" s="19">
        <f t="shared" si="56"/>
        <v>17</v>
      </c>
      <c r="I148" s="19">
        <f t="shared" si="56"/>
        <v>79</v>
      </c>
      <c r="J148" s="19">
        <f t="shared" si="56"/>
        <v>775</v>
      </c>
      <c r="K148" s="25"/>
      <c r="L148" s="19">
        <f t="shared" ref="L148" si="57">SUM(L136:L147)</f>
        <v>92.179999999999993</v>
      </c>
    </row>
    <row r="149" spans="1:12" ht="15.75" thickBot="1" x14ac:dyDescent="0.25">
      <c r="A149" s="27">
        <f>A126</f>
        <v>2</v>
      </c>
      <c r="B149" s="28">
        <f>B126</f>
        <v>1</v>
      </c>
      <c r="C149" s="49" t="s">
        <v>4</v>
      </c>
      <c r="D149" s="50"/>
      <c r="E149" s="29"/>
      <c r="F149" s="30">
        <f>F135+F148</f>
        <v>1280</v>
      </c>
      <c r="G149" s="30">
        <f t="shared" ref="G149" si="58">G135+G148</f>
        <v>34</v>
      </c>
      <c r="H149" s="30">
        <f t="shared" ref="H149" si="59">H135+H148</f>
        <v>35</v>
      </c>
      <c r="I149" s="30">
        <f t="shared" ref="I149" si="60">I135+I148</f>
        <v>153</v>
      </c>
      <c r="J149" s="30">
        <f t="shared" ref="J149:L149" si="61">J135+J148</f>
        <v>1253</v>
      </c>
      <c r="K149" s="30"/>
      <c r="L149" s="30">
        <f t="shared" si="61"/>
        <v>153.63</v>
      </c>
    </row>
    <row r="150" spans="1:12" ht="25.5" x14ac:dyDescent="0.25">
      <c r="A150" s="14">
        <v>2</v>
      </c>
      <c r="B150" s="15">
        <v>2</v>
      </c>
      <c r="C150" s="22" t="s">
        <v>19</v>
      </c>
      <c r="D150" s="5" t="s">
        <v>20</v>
      </c>
      <c r="E150" s="39" t="s">
        <v>99</v>
      </c>
      <c r="F150" s="37">
        <v>300</v>
      </c>
      <c r="G150" s="37">
        <v>14</v>
      </c>
      <c r="H150" s="37">
        <v>16</v>
      </c>
      <c r="I150" s="37">
        <v>31</v>
      </c>
      <c r="J150" s="37">
        <v>309</v>
      </c>
      <c r="K150" s="38" t="s">
        <v>46</v>
      </c>
      <c r="L150" s="37">
        <v>47.81</v>
      </c>
    </row>
    <row r="151" spans="1:12" ht="15" x14ac:dyDescent="0.2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14"/>
      <c r="B152" s="15"/>
      <c r="C152" s="11"/>
      <c r="D152" s="7" t="s">
        <v>21</v>
      </c>
      <c r="E152" s="39" t="s">
        <v>98</v>
      </c>
      <c r="F152" s="40">
        <v>200</v>
      </c>
      <c r="G152" s="40">
        <v>0</v>
      </c>
      <c r="H152" s="40">
        <v>0</v>
      </c>
      <c r="I152" s="40">
        <v>14</v>
      </c>
      <c r="J152" s="40">
        <v>92</v>
      </c>
      <c r="K152" s="41">
        <v>883</v>
      </c>
      <c r="L152" s="40">
        <v>12.06</v>
      </c>
    </row>
    <row r="153" spans="1:12" ht="15" x14ac:dyDescent="0.25">
      <c r="A153" s="14"/>
      <c r="B153" s="15"/>
      <c r="C153" s="11"/>
      <c r="D153" s="7" t="s">
        <v>22</v>
      </c>
      <c r="E153" s="39" t="s">
        <v>42</v>
      </c>
      <c r="F153" s="40">
        <v>40</v>
      </c>
      <c r="G153" s="40">
        <v>5</v>
      </c>
      <c r="H153" s="40">
        <v>1</v>
      </c>
      <c r="I153" s="40">
        <v>23</v>
      </c>
      <c r="J153" s="40">
        <v>116</v>
      </c>
      <c r="K153" s="41" t="s">
        <v>43</v>
      </c>
      <c r="L153" s="40">
        <v>1.58</v>
      </c>
    </row>
    <row r="154" spans="1:12" ht="15" x14ac:dyDescent="0.25">
      <c r="A154" s="14"/>
      <c r="B154" s="15"/>
      <c r="C154" s="11"/>
      <c r="D154" s="7" t="s">
        <v>23</v>
      </c>
      <c r="E154" s="39"/>
      <c r="F154" s="40"/>
      <c r="G154" s="40"/>
      <c r="H154" s="40"/>
      <c r="I154" s="40"/>
      <c r="J154" s="40"/>
      <c r="K154" s="41"/>
      <c r="L154" s="40"/>
    </row>
    <row r="155" spans="1:12" ht="1.5" customHeight="1" x14ac:dyDescent="0.25">
      <c r="A155" s="14"/>
      <c r="B155" s="15"/>
      <c r="C155" s="11"/>
      <c r="D155" s="7"/>
      <c r="E155" s="39"/>
      <c r="F155" s="40"/>
      <c r="G155" s="40"/>
      <c r="H155" s="40"/>
      <c r="I155" s="40"/>
      <c r="J155" s="40"/>
      <c r="K155" s="41"/>
      <c r="L155" s="40"/>
    </row>
    <row r="156" spans="1:12" ht="15" hidden="1" x14ac:dyDescent="0.25">
      <c r="A156" s="14"/>
      <c r="B156" s="15"/>
      <c r="C156" s="11"/>
      <c r="D156" s="7"/>
      <c r="E156" s="39"/>
      <c r="F156" s="40"/>
      <c r="G156" s="40"/>
      <c r="H156" s="40"/>
      <c r="I156" s="40"/>
      <c r="J156" s="40"/>
      <c r="K156" s="41"/>
      <c r="L156" s="40"/>
    </row>
    <row r="157" spans="1:12" ht="15" hidden="1" x14ac:dyDescent="0.25">
      <c r="A157" s="14"/>
      <c r="B157" s="15"/>
      <c r="C157" s="11"/>
      <c r="D157" s="7"/>
      <c r="E157" s="39"/>
      <c r="F157" s="40"/>
      <c r="G157" s="40"/>
      <c r="H157" s="40"/>
      <c r="I157" s="40"/>
      <c r="J157" s="40"/>
      <c r="K157" s="41"/>
      <c r="L157" s="40"/>
    </row>
    <row r="158" spans="1:12" ht="15" hidden="1" x14ac:dyDescent="0.25">
      <c r="A158" s="14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14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16"/>
      <c r="B160" s="17"/>
      <c r="C160" s="8"/>
      <c r="D160" s="18" t="s">
        <v>32</v>
      </c>
      <c r="E160" s="9"/>
      <c r="F160" s="19">
        <f>SUM(F150:F159)</f>
        <v>540</v>
      </c>
      <c r="G160" s="19">
        <f t="shared" ref="G160:J160" si="62">SUM(G150:G159)</f>
        <v>19</v>
      </c>
      <c r="H160" s="19">
        <f t="shared" si="62"/>
        <v>17</v>
      </c>
      <c r="I160" s="19">
        <f t="shared" si="62"/>
        <v>68</v>
      </c>
      <c r="J160" s="19">
        <f t="shared" si="62"/>
        <v>517</v>
      </c>
      <c r="K160" s="25"/>
      <c r="L160" s="19">
        <f t="shared" ref="L160" si="63">SUM(L150:L159)</f>
        <v>61.45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24</v>
      </c>
      <c r="D161" s="7" t="s">
        <v>25</v>
      </c>
      <c r="E161" s="39"/>
      <c r="F161" s="40"/>
      <c r="G161" s="40"/>
      <c r="H161" s="40"/>
      <c r="I161" s="40"/>
      <c r="J161" s="40"/>
      <c r="K161" s="41"/>
      <c r="L161" s="40"/>
    </row>
    <row r="162" spans="1:12" ht="25.5" x14ac:dyDescent="0.25">
      <c r="A162" s="14"/>
      <c r="B162" s="15"/>
      <c r="C162" s="11"/>
      <c r="D162" s="7" t="s">
        <v>26</v>
      </c>
      <c r="E162" s="39" t="s">
        <v>52</v>
      </c>
      <c r="F162" s="40">
        <v>200</v>
      </c>
      <c r="G162" s="40">
        <v>4</v>
      </c>
      <c r="H162" s="40">
        <v>9</v>
      </c>
      <c r="I162" s="40">
        <v>18</v>
      </c>
      <c r="J162" s="40">
        <v>7</v>
      </c>
      <c r="K162" s="41" t="s">
        <v>51</v>
      </c>
      <c r="L162" s="40">
        <v>29.33</v>
      </c>
    </row>
    <row r="163" spans="1:12" ht="25.5" x14ac:dyDescent="0.25">
      <c r="A163" s="14"/>
      <c r="B163" s="15"/>
      <c r="C163" s="11"/>
      <c r="D163" s="7" t="s">
        <v>27</v>
      </c>
      <c r="E163" s="39" t="s">
        <v>100</v>
      </c>
      <c r="F163" s="40">
        <v>100</v>
      </c>
      <c r="G163" s="40">
        <v>6</v>
      </c>
      <c r="H163" s="40">
        <v>2</v>
      </c>
      <c r="I163" s="40">
        <v>27</v>
      </c>
      <c r="J163" s="40">
        <v>326</v>
      </c>
      <c r="K163" s="41" t="s">
        <v>53</v>
      </c>
      <c r="L163" s="40">
        <v>27.41</v>
      </c>
    </row>
    <row r="164" spans="1:12" ht="15" x14ac:dyDescent="0.25">
      <c r="A164" s="14"/>
      <c r="B164" s="15"/>
      <c r="C164" s="11"/>
      <c r="D164" s="7" t="s">
        <v>28</v>
      </c>
      <c r="E164" s="39" t="s">
        <v>101</v>
      </c>
      <c r="F164" s="40">
        <v>200</v>
      </c>
      <c r="G164" s="40">
        <v>2</v>
      </c>
      <c r="H164" s="40">
        <v>7</v>
      </c>
      <c r="I164" s="40">
        <v>9</v>
      </c>
      <c r="J164" s="40">
        <v>173</v>
      </c>
      <c r="K164" s="41" t="s">
        <v>54</v>
      </c>
      <c r="L164" s="40">
        <v>21.8</v>
      </c>
    </row>
    <row r="165" spans="1:12" ht="25.5" x14ac:dyDescent="0.25">
      <c r="A165" s="14"/>
      <c r="B165" s="15"/>
      <c r="C165" s="11"/>
      <c r="D165" s="7" t="s">
        <v>29</v>
      </c>
      <c r="E165" s="39" t="s">
        <v>102</v>
      </c>
      <c r="F165" s="40">
        <v>200</v>
      </c>
      <c r="G165" s="40">
        <v>1</v>
      </c>
      <c r="H165" s="40">
        <v>0</v>
      </c>
      <c r="I165" s="40">
        <v>6</v>
      </c>
      <c r="J165" s="40">
        <v>93</v>
      </c>
      <c r="K165" s="41" t="s">
        <v>58</v>
      </c>
      <c r="L165" s="40">
        <v>12.06</v>
      </c>
    </row>
    <row r="166" spans="1:12" ht="15" x14ac:dyDescent="0.25">
      <c r="A166" s="14"/>
      <c r="B166" s="15"/>
      <c r="C166" s="11"/>
      <c r="D166" s="7" t="s">
        <v>30</v>
      </c>
      <c r="E166" s="39" t="s">
        <v>42</v>
      </c>
      <c r="F166" s="40">
        <v>40</v>
      </c>
      <c r="G166" s="40">
        <v>5</v>
      </c>
      <c r="H166" s="40">
        <v>1</v>
      </c>
      <c r="I166" s="40">
        <v>23</v>
      </c>
      <c r="J166" s="40">
        <v>116</v>
      </c>
      <c r="K166" s="41" t="s">
        <v>43</v>
      </c>
      <c r="L166" s="40">
        <v>1.58</v>
      </c>
    </row>
    <row r="167" spans="1:12" ht="15" x14ac:dyDescent="0.25">
      <c r="A167" s="14"/>
      <c r="B167" s="15"/>
      <c r="C167" s="11"/>
      <c r="D167" s="7" t="s">
        <v>31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hidden="1" x14ac:dyDescent="0.25">
      <c r="A168" s="14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5" hidden="1" x14ac:dyDescent="0.25">
      <c r="A169" s="14"/>
      <c r="B169" s="15"/>
      <c r="C169" s="11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5" hidden="1" x14ac:dyDescent="0.25">
      <c r="A170" s="14"/>
      <c r="B170" s="15"/>
      <c r="C170" s="11"/>
      <c r="D170" s="7"/>
      <c r="E170" s="39"/>
      <c r="F170" s="40"/>
      <c r="G170" s="40"/>
      <c r="H170" s="40"/>
      <c r="I170" s="40"/>
      <c r="J170" s="40"/>
      <c r="K170" s="41"/>
      <c r="L170" s="40"/>
    </row>
    <row r="171" spans="1:12" ht="15" hidden="1" x14ac:dyDescent="0.25">
      <c r="A171" s="14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" hidden="1" x14ac:dyDescent="0.25">
      <c r="A172" s="14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16"/>
      <c r="B173" s="17"/>
      <c r="C173" s="8"/>
      <c r="D173" s="18" t="s">
        <v>32</v>
      </c>
      <c r="E173" s="9"/>
      <c r="F173" s="19">
        <f>SUM(F161:F172)</f>
        <v>740</v>
      </c>
      <c r="G173" s="19">
        <f t="shared" ref="G173:J173" si="64">SUM(G161:G172)</f>
        <v>18</v>
      </c>
      <c r="H173" s="19">
        <f t="shared" si="64"/>
        <v>19</v>
      </c>
      <c r="I173" s="19">
        <f t="shared" si="64"/>
        <v>83</v>
      </c>
      <c r="J173" s="19">
        <f t="shared" si="64"/>
        <v>715</v>
      </c>
      <c r="K173" s="25"/>
      <c r="L173" s="19">
        <f t="shared" ref="L173" si="65">SUM(L161:L172)</f>
        <v>92.179999999999993</v>
      </c>
    </row>
    <row r="174" spans="1:12" ht="15.75" thickBot="1" x14ac:dyDescent="0.25">
      <c r="A174" s="31">
        <f>A150</f>
        <v>2</v>
      </c>
      <c r="B174" s="31">
        <f>B150</f>
        <v>2</v>
      </c>
      <c r="C174" s="49" t="s">
        <v>4</v>
      </c>
      <c r="D174" s="50"/>
      <c r="E174" s="29"/>
      <c r="F174" s="30">
        <f>F160+F173</f>
        <v>1280</v>
      </c>
      <c r="G174" s="30">
        <f t="shared" ref="G174" si="66">G160+G173</f>
        <v>37</v>
      </c>
      <c r="H174" s="30">
        <f t="shared" ref="H174" si="67">H160+H173</f>
        <v>36</v>
      </c>
      <c r="I174" s="30">
        <f t="shared" ref="I174" si="68">I160+I173</f>
        <v>151</v>
      </c>
      <c r="J174" s="30">
        <f t="shared" ref="J174:L174" si="69">J160+J173</f>
        <v>1232</v>
      </c>
      <c r="K174" s="30"/>
      <c r="L174" s="30">
        <f t="shared" si="69"/>
        <v>153.63</v>
      </c>
    </row>
    <row r="175" spans="1:12" ht="25.5" x14ac:dyDescent="0.25">
      <c r="A175" s="20">
        <v>2</v>
      </c>
      <c r="B175" s="21">
        <v>3</v>
      </c>
      <c r="C175" s="22" t="s">
        <v>19</v>
      </c>
      <c r="D175" s="5" t="s">
        <v>20</v>
      </c>
      <c r="E175" s="39" t="s">
        <v>103</v>
      </c>
      <c r="F175" s="37">
        <v>300</v>
      </c>
      <c r="G175" s="37">
        <v>13</v>
      </c>
      <c r="H175" s="37">
        <v>15</v>
      </c>
      <c r="I175" s="37">
        <v>27</v>
      </c>
      <c r="J175" s="37">
        <v>326</v>
      </c>
      <c r="K175" s="38" t="s">
        <v>53</v>
      </c>
      <c r="L175" s="37">
        <v>47.81</v>
      </c>
    </row>
    <row r="176" spans="1:12" ht="15" x14ac:dyDescent="0.2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25.5" x14ac:dyDescent="0.25">
      <c r="A177" s="23"/>
      <c r="B177" s="15"/>
      <c r="C177" s="11"/>
      <c r="D177" s="7" t="s">
        <v>21</v>
      </c>
      <c r="E177" s="39" t="s">
        <v>102</v>
      </c>
      <c r="F177" s="40">
        <v>200</v>
      </c>
      <c r="G177" s="40">
        <v>1</v>
      </c>
      <c r="H177" s="40">
        <v>0</v>
      </c>
      <c r="I177" s="40">
        <v>23</v>
      </c>
      <c r="J177" s="40">
        <v>93</v>
      </c>
      <c r="K177" s="41" t="s">
        <v>58</v>
      </c>
      <c r="L177" s="40">
        <v>12.06</v>
      </c>
    </row>
    <row r="178" spans="1:12" ht="15.75" customHeight="1" x14ac:dyDescent="0.25">
      <c r="A178" s="23"/>
      <c r="B178" s="15"/>
      <c r="C178" s="11"/>
      <c r="D178" s="7" t="s">
        <v>22</v>
      </c>
      <c r="E178" s="39" t="s">
        <v>42</v>
      </c>
      <c r="F178" s="40">
        <v>40</v>
      </c>
      <c r="G178" s="40">
        <v>5</v>
      </c>
      <c r="H178" s="40">
        <v>1</v>
      </c>
      <c r="I178" s="40">
        <v>23</v>
      </c>
      <c r="J178" s="40">
        <v>116</v>
      </c>
      <c r="K178" s="41" t="s">
        <v>43</v>
      </c>
      <c r="L178" s="40">
        <v>1.58</v>
      </c>
    </row>
    <row r="179" spans="1:12" ht="15" x14ac:dyDescent="0.25">
      <c r="A179" s="23"/>
      <c r="B179" s="15"/>
      <c r="C179" s="11"/>
      <c r="D179" s="7" t="s">
        <v>23</v>
      </c>
      <c r="E179" s="39"/>
      <c r="F179" s="40"/>
      <c r="G179" s="40"/>
      <c r="H179" s="40"/>
      <c r="I179" s="40"/>
      <c r="J179" s="40"/>
      <c r="K179" s="41"/>
      <c r="L179" s="40"/>
    </row>
    <row r="180" spans="1:12" ht="1.5" customHeight="1" x14ac:dyDescent="0.25">
      <c r="A180" s="23"/>
      <c r="B180" s="15"/>
      <c r="C180" s="11"/>
      <c r="D180" s="7"/>
      <c r="E180" s="39"/>
      <c r="F180" s="40"/>
      <c r="G180" s="40"/>
      <c r="H180" s="40"/>
      <c r="I180" s="40"/>
      <c r="J180" s="40"/>
      <c r="K180" s="41"/>
      <c r="L180" s="40"/>
    </row>
    <row r="181" spans="1:12" ht="15" hidden="1" x14ac:dyDescent="0.2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5" hidden="1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hidden="1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SUM(F175:F183)</f>
        <v>540</v>
      </c>
      <c r="G184" s="19">
        <f t="shared" ref="G184:J184" si="70">SUM(G175:G183)</f>
        <v>19</v>
      </c>
      <c r="H184" s="19">
        <f t="shared" si="70"/>
        <v>16</v>
      </c>
      <c r="I184" s="19">
        <f t="shared" si="70"/>
        <v>73</v>
      </c>
      <c r="J184" s="19">
        <f t="shared" si="70"/>
        <v>535</v>
      </c>
      <c r="K184" s="25"/>
      <c r="L184" s="19">
        <f t="shared" ref="L184" si="71">SUM(L175:L183)</f>
        <v>61.45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25.5" x14ac:dyDescent="0.25">
      <c r="A186" s="23"/>
      <c r="B186" s="15"/>
      <c r="C186" s="11"/>
      <c r="D186" s="7" t="s">
        <v>26</v>
      </c>
      <c r="E186" s="39" t="s">
        <v>89</v>
      </c>
      <c r="F186" s="40">
        <v>250</v>
      </c>
      <c r="G186" s="40">
        <v>7</v>
      </c>
      <c r="H186" s="40">
        <v>7</v>
      </c>
      <c r="I186" s="40">
        <v>11</v>
      </c>
      <c r="J186" s="40">
        <v>145</v>
      </c>
      <c r="K186" s="41" t="s">
        <v>55</v>
      </c>
      <c r="L186" s="40">
        <v>39.33</v>
      </c>
    </row>
    <row r="187" spans="1:12" ht="25.5" x14ac:dyDescent="0.25">
      <c r="A187" s="23"/>
      <c r="B187" s="15"/>
      <c r="C187" s="11"/>
      <c r="D187" s="7" t="s">
        <v>27</v>
      </c>
      <c r="E187" s="39" t="s">
        <v>104</v>
      </c>
      <c r="F187" s="40">
        <v>250</v>
      </c>
      <c r="G187" s="40">
        <v>5</v>
      </c>
      <c r="H187" s="40">
        <v>11</v>
      </c>
      <c r="I187" s="40">
        <v>26</v>
      </c>
      <c r="J187" s="40">
        <v>361</v>
      </c>
      <c r="K187" s="41" t="s">
        <v>53</v>
      </c>
      <c r="L187" s="40">
        <v>39.21</v>
      </c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 t="s">
        <v>83</v>
      </c>
      <c r="F189" s="40">
        <v>200</v>
      </c>
      <c r="G189" s="40">
        <v>1</v>
      </c>
      <c r="H189" s="40">
        <v>0</v>
      </c>
      <c r="I189" s="40">
        <v>23</v>
      </c>
      <c r="J189" s="40">
        <v>93</v>
      </c>
      <c r="K189" s="41" t="s">
        <v>43</v>
      </c>
      <c r="L189" s="40">
        <v>12.06</v>
      </c>
    </row>
    <row r="190" spans="1:12" ht="15" x14ac:dyDescent="0.25">
      <c r="A190" s="23"/>
      <c r="B190" s="15"/>
      <c r="C190" s="11"/>
      <c r="D190" s="7" t="s">
        <v>30</v>
      </c>
      <c r="E190" s="39" t="s">
        <v>42</v>
      </c>
      <c r="F190" s="40">
        <v>40</v>
      </c>
      <c r="G190" s="40">
        <v>5</v>
      </c>
      <c r="H190" s="40">
        <v>1</v>
      </c>
      <c r="I190" s="40">
        <v>23</v>
      </c>
      <c r="J190" s="40">
        <v>116</v>
      </c>
      <c r="K190" s="41" t="s">
        <v>43</v>
      </c>
      <c r="L190" s="40">
        <v>1.58</v>
      </c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4.25" customHeight="1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2.25" hidden="1" customHeight="1" x14ac:dyDescent="0.25">
      <c r="A196" s="24"/>
      <c r="B196" s="17"/>
      <c r="C196" s="8"/>
      <c r="D196" s="18" t="s">
        <v>32</v>
      </c>
      <c r="E196" s="9"/>
      <c r="F196" s="19">
        <f>SUM(F185:F195)</f>
        <v>740</v>
      </c>
      <c r="G196" s="19">
        <f t="shared" ref="G196:J196" si="72">SUM(G185:G195)</f>
        <v>18</v>
      </c>
      <c r="H196" s="19">
        <f t="shared" si="72"/>
        <v>19</v>
      </c>
      <c r="I196" s="19">
        <f t="shared" si="72"/>
        <v>83</v>
      </c>
      <c r="J196" s="19">
        <f t="shared" si="72"/>
        <v>715</v>
      </c>
      <c r="K196" s="25"/>
      <c r="L196" s="19">
        <f t="shared" ref="L196" si="73">SUM(L185:L195)</f>
        <v>92.179999999999993</v>
      </c>
    </row>
    <row r="197" spans="1:12" ht="15.75" thickBot="1" x14ac:dyDescent="0.25">
      <c r="A197" s="27">
        <f>A175</f>
        <v>2</v>
      </c>
      <c r="B197" s="28">
        <f>B175</f>
        <v>3</v>
      </c>
      <c r="C197" s="49" t="s">
        <v>4</v>
      </c>
      <c r="D197" s="50"/>
      <c r="E197" s="29"/>
      <c r="F197" s="30">
        <f>F184+F196</f>
        <v>1280</v>
      </c>
      <c r="G197" s="30">
        <f t="shared" ref="G197" si="74">G184+G196</f>
        <v>37</v>
      </c>
      <c r="H197" s="30">
        <f t="shared" ref="H197" si="75">H184+H196</f>
        <v>35</v>
      </c>
      <c r="I197" s="30">
        <f t="shared" ref="I197" si="76">I184+I196</f>
        <v>156</v>
      </c>
      <c r="J197" s="30">
        <f t="shared" ref="J197:L197" si="77">J184+J196</f>
        <v>1250</v>
      </c>
      <c r="K197" s="30"/>
      <c r="L197" s="30">
        <f t="shared" si="77"/>
        <v>153.63</v>
      </c>
    </row>
    <row r="198" spans="1:12" ht="15" x14ac:dyDescent="0.25">
      <c r="A198" s="20">
        <v>2</v>
      </c>
      <c r="B198" s="21">
        <v>4</v>
      </c>
      <c r="C198" s="22" t="s">
        <v>19</v>
      </c>
      <c r="D198" s="5" t="s">
        <v>20</v>
      </c>
      <c r="E198" s="39" t="s">
        <v>105</v>
      </c>
      <c r="F198" s="37">
        <v>300</v>
      </c>
      <c r="G198" s="37">
        <v>11</v>
      </c>
      <c r="H198" s="37">
        <v>17</v>
      </c>
      <c r="I198" s="37">
        <v>26</v>
      </c>
      <c r="J198" s="37">
        <v>273</v>
      </c>
      <c r="K198" s="41" t="s">
        <v>57</v>
      </c>
      <c r="L198" s="37">
        <v>47.81</v>
      </c>
    </row>
    <row r="199" spans="1:12" ht="15" x14ac:dyDescent="0.2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21</v>
      </c>
      <c r="E200" s="39" t="s">
        <v>106</v>
      </c>
      <c r="F200" s="40">
        <v>200</v>
      </c>
      <c r="G200" s="40">
        <v>1</v>
      </c>
      <c r="H200" s="40">
        <v>0</v>
      </c>
      <c r="I200" s="40">
        <v>23</v>
      </c>
      <c r="J200" s="40">
        <v>93</v>
      </c>
      <c r="K200" s="41" t="s">
        <v>43</v>
      </c>
      <c r="L200" s="40">
        <v>12.06</v>
      </c>
    </row>
    <row r="201" spans="1:12" ht="15" x14ac:dyDescent="0.25">
      <c r="A201" s="23"/>
      <c r="B201" s="15"/>
      <c r="C201" s="11"/>
      <c r="D201" s="7" t="s">
        <v>22</v>
      </c>
      <c r="E201" s="39" t="s">
        <v>42</v>
      </c>
      <c r="F201" s="40">
        <v>40</v>
      </c>
      <c r="G201" s="40">
        <v>5</v>
      </c>
      <c r="H201" s="40">
        <v>1</v>
      </c>
      <c r="I201" s="40">
        <v>23</v>
      </c>
      <c r="J201" s="40">
        <v>116</v>
      </c>
      <c r="K201" s="41" t="s">
        <v>43</v>
      </c>
      <c r="L201" s="40">
        <v>1.58</v>
      </c>
    </row>
    <row r="202" spans="1:12" ht="15" x14ac:dyDescent="0.25">
      <c r="A202" s="23"/>
      <c r="B202" s="15"/>
      <c r="C202" s="11"/>
      <c r="D202" s="7" t="s">
        <v>23</v>
      </c>
      <c r="E202" s="39"/>
      <c r="F202" s="40"/>
      <c r="G202" s="40"/>
      <c r="H202" s="40"/>
      <c r="I202" s="40"/>
      <c r="J202" s="40"/>
      <c r="K202" s="41"/>
      <c r="L202" s="40"/>
    </row>
    <row r="203" spans="1:12" ht="15" hidden="1" x14ac:dyDescent="0.25">
      <c r="A203" s="23"/>
      <c r="B203" s="15"/>
      <c r="C203" s="11"/>
      <c r="D203" s="7"/>
      <c r="E203" s="39"/>
      <c r="F203" s="40"/>
      <c r="G203" s="40"/>
      <c r="H203" s="40"/>
      <c r="I203" s="40"/>
      <c r="J203" s="40"/>
      <c r="K203" s="41"/>
      <c r="L203" s="40"/>
    </row>
    <row r="204" spans="1:12" ht="15" hidden="1" x14ac:dyDescent="0.25">
      <c r="A204" s="23"/>
      <c r="B204" s="15"/>
      <c r="C204" s="11"/>
      <c r="D204" s="7"/>
      <c r="E204" s="39"/>
      <c r="F204" s="40"/>
      <c r="G204" s="40"/>
      <c r="H204" s="40"/>
      <c r="I204" s="40"/>
      <c r="J204" s="40"/>
      <c r="K204" s="41"/>
      <c r="L204" s="40"/>
    </row>
    <row r="205" spans="1:12" ht="15" hidden="1" x14ac:dyDescent="0.25">
      <c r="A205" s="23"/>
      <c r="B205" s="15"/>
      <c r="C205" s="11"/>
      <c r="D205" s="6"/>
      <c r="E205" s="39"/>
      <c r="F205" s="40"/>
      <c r="G205" s="40"/>
      <c r="H205" s="40"/>
      <c r="I205" s="40"/>
      <c r="J205" s="40"/>
      <c r="K205" s="41"/>
      <c r="L205" s="40"/>
    </row>
    <row r="206" spans="1:12" ht="15" hidden="1" x14ac:dyDescent="0.25">
      <c r="A206" s="23"/>
      <c r="B206" s="15"/>
      <c r="C206" s="11"/>
      <c r="D206" s="6"/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4"/>
      <c r="B207" s="17"/>
      <c r="C207" s="8"/>
      <c r="D207" s="18" t="s">
        <v>32</v>
      </c>
      <c r="E207" s="9"/>
      <c r="F207" s="19">
        <f>SUM(F198:F206)</f>
        <v>540</v>
      </c>
      <c r="G207" s="19">
        <f t="shared" ref="G207:J207" si="78">SUM(G198:G206)</f>
        <v>17</v>
      </c>
      <c r="H207" s="19">
        <f t="shared" si="78"/>
        <v>18</v>
      </c>
      <c r="I207" s="19">
        <f t="shared" si="78"/>
        <v>72</v>
      </c>
      <c r="J207" s="19">
        <f t="shared" si="78"/>
        <v>482</v>
      </c>
      <c r="K207" s="25"/>
      <c r="L207" s="19">
        <f t="shared" ref="L207" si="79">SUM(L198:L206)</f>
        <v>61.45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24</v>
      </c>
      <c r="D208" s="7" t="s">
        <v>25</v>
      </c>
      <c r="E208" s="39"/>
      <c r="F208" s="40"/>
      <c r="G208" s="40"/>
      <c r="H208" s="40"/>
      <c r="I208" s="40"/>
      <c r="J208" s="40"/>
      <c r="K208" s="41"/>
      <c r="L208" s="40"/>
    </row>
    <row r="209" spans="1:12" ht="25.5" x14ac:dyDescent="0.25">
      <c r="A209" s="23"/>
      <c r="B209" s="15"/>
      <c r="C209" s="11"/>
      <c r="D209" s="7" t="s">
        <v>26</v>
      </c>
      <c r="E209" s="39" t="s">
        <v>107</v>
      </c>
      <c r="F209" s="40">
        <v>200</v>
      </c>
      <c r="G209" s="40">
        <v>3</v>
      </c>
      <c r="H209" s="40">
        <v>5</v>
      </c>
      <c r="I209" s="40">
        <v>18</v>
      </c>
      <c r="J209" s="40">
        <v>117</v>
      </c>
      <c r="K209" s="41" t="s">
        <v>61</v>
      </c>
      <c r="L209" s="40">
        <v>29.33</v>
      </c>
    </row>
    <row r="210" spans="1:12" ht="25.5" x14ac:dyDescent="0.25">
      <c r="A210" s="23"/>
      <c r="B210" s="15"/>
      <c r="C210" s="11"/>
      <c r="D210" s="7" t="s">
        <v>27</v>
      </c>
      <c r="E210" s="39" t="s">
        <v>108</v>
      </c>
      <c r="F210" s="40">
        <v>100</v>
      </c>
      <c r="G210" s="40">
        <v>7</v>
      </c>
      <c r="H210" s="40">
        <v>9</v>
      </c>
      <c r="I210" s="40">
        <v>5</v>
      </c>
      <c r="J210" s="40">
        <v>154</v>
      </c>
      <c r="K210" s="41" t="s">
        <v>63</v>
      </c>
      <c r="L210" s="40">
        <v>27.41</v>
      </c>
    </row>
    <row r="211" spans="1:12" ht="25.5" x14ac:dyDescent="0.25">
      <c r="A211" s="23"/>
      <c r="B211" s="15"/>
      <c r="C211" s="11"/>
      <c r="D211" s="7" t="s">
        <v>28</v>
      </c>
      <c r="E211" s="39" t="s">
        <v>91</v>
      </c>
      <c r="F211" s="40">
        <v>200</v>
      </c>
      <c r="G211" s="40">
        <v>2</v>
      </c>
      <c r="H211" s="40">
        <v>2</v>
      </c>
      <c r="I211" s="40">
        <v>28</v>
      </c>
      <c r="J211" s="40">
        <v>213</v>
      </c>
      <c r="K211" s="41" t="s">
        <v>65</v>
      </c>
      <c r="L211" s="40">
        <v>21.8</v>
      </c>
    </row>
    <row r="212" spans="1:12" ht="25.5" x14ac:dyDescent="0.25">
      <c r="A212" s="23"/>
      <c r="B212" s="15"/>
      <c r="C212" s="11"/>
      <c r="D212" s="7" t="s">
        <v>29</v>
      </c>
      <c r="E212" s="39" t="s">
        <v>109</v>
      </c>
      <c r="F212" s="40">
        <v>200</v>
      </c>
      <c r="G212" s="40">
        <v>2</v>
      </c>
      <c r="H212" s="40">
        <v>2</v>
      </c>
      <c r="I212" s="40">
        <v>12</v>
      </c>
      <c r="J212" s="40">
        <v>107</v>
      </c>
      <c r="K212" s="41" t="s">
        <v>65</v>
      </c>
      <c r="L212" s="40">
        <v>12.06</v>
      </c>
    </row>
    <row r="213" spans="1:12" ht="15" x14ac:dyDescent="0.25">
      <c r="A213" s="23"/>
      <c r="B213" s="15"/>
      <c r="C213" s="11"/>
      <c r="D213" s="7" t="s">
        <v>30</v>
      </c>
      <c r="E213" s="39" t="s">
        <v>42</v>
      </c>
      <c r="F213" s="40">
        <v>40</v>
      </c>
      <c r="G213" s="40">
        <v>5</v>
      </c>
      <c r="H213" s="40">
        <v>1</v>
      </c>
      <c r="I213" s="40">
        <v>13</v>
      </c>
      <c r="J213" s="40">
        <v>116</v>
      </c>
      <c r="K213" s="41" t="s">
        <v>43</v>
      </c>
      <c r="L213" s="40">
        <v>1.58</v>
      </c>
    </row>
    <row r="214" spans="1:12" ht="15" x14ac:dyDescent="0.25">
      <c r="A214" s="23"/>
      <c r="B214" s="15"/>
      <c r="C214" s="11"/>
      <c r="D214" s="7" t="s">
        <v>31</v>
      </c>
      <c r="E214" s="39"/>
      <c r="F214" s="40"/>
      <c r="G214" s="40"/>
      <c r="H214" s="40"/>
      <c r="I214" s="40"/>
      <c r="J214" s="40"/>
      <c r="K214" s="41"/>
      <c r="L214" s="40"/>
    </row>
    <row r="215" spans="1:12" ht="1.5" customHeight="1" x14ac:dyDescent="0.25">
      <c r="A215" s="23"/>
      <c r="B215" s="15"/>
      <c r="C215" s="11"/>
      <c r="D215" s="7"/>
      <c r="E215" s="39"/>
      <c r="F215" s="40"/>
      <c r="G215" s="40"/>
      <c r="H215" s="40"/>
      <c r="I215" s="40"/>
      <c r="J215" s="40"/>
      <c r="K215" s="41"/>
      <c r="L215" s="40"/>
    </row>
    <row r="216" spans="1:12" ht="15" hidden="1" x14ac:dyDescent="0.25">
      <c r="A216" s="23"/>
      <c r="B216" s="15"/>
      <c r="C216" s="11"/>
      <c r="D216" s="7"/>
      <c r="E216" s="39"/>
      <c r="F216" s="40"/>
      <c r="G216" s="40"/>
      <c r="H216" s="40"/>
      <c r="I216" s="40"/>
      <c r="J216" s="40"/>
      <c r="K216" s="41"/>
      <c r="L216" s="40"/>
    </row>
    <row r="217" spans="1:12" ht="15" hidden="1" x14ac:dyDescent="0.25">
      <c r="A217" s="23"/>
      <c r="B217" s="15"/>
      <c r="C217" s="11"/>
      <c r="D217" s="7"/>
      <c r="E217" s="39"/>
      <c r="F217" s="40"/>
      <c r="G217" s="40"/>
      <c r="H217" s="40"/>
      <c r="I217" s="40"/>
      <c r="J217" s="40"/>
      <c r="K217" s="41"/>
      <c r="L217" s="40"/>
    </row>
    <row r="218" spans="1:12" ht="15" hidden="1" x14ac:dyDescent="0.25">
      <c r="A218" s="23"/>
      <c r="B218" s="15"/>
      <c r="C218" s="11"/>
      <c r="D218" s="6"/>
      <c r="E218" s="39"/>
      <c r="F218" s="40"/>
      <c r="G218" s="40"/>
      <c r="H218" s="40"/>
      <c r="I218" s="40"/>
      <c r="J218" s="40"/>
      <c r="K218" s="41"/>
      <c r="L218" s="40"/>
    </row>
    <row r="219" spans="1:12" ht="15" hidden="1" x14ac:dyDescent="0.25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24"/>
      <c r="B220" s="17"/>
      <c r="C220" s="8"/>
      <c r="D220" s="18" t="s">
        <v>32</v>
      </c>
      <c r="E220" s="9"/>
      <c r="F220" s="19">
        <f>SUM(F208:F219)</f>
        <v>740</v>
      </c>
      <c r="G220" s="19">
        <f t="shared" ref="G220:J220" si="80">SUM(G208:G219)</f>
        <v>19</v>
      </c>
      <c r="H220" s="19">
        <f t="shared" si="80"/>
        <v>19</v>
      </c>
      <c r="I220" s="19">
        <f t="shared" si="80"/>
        <v>76</v>
      </c>
      <c r="J220" s="19">
        <f t="shared" si="80"/>
        <v>707</v>
      </c>
      <c r="K220" s="25"/>
      <c r="L220" s="19">
        <f t="shared" ref="L220" si="81">SUM(L208:L219)</f>
        <v>92.179999999999993</v>
      </c>
    </row>
    <row r="221" spans="1:12" ht="15.75" thickBot="1" x14ac:dyDescent="0.25">
      <c r="A221" s="27">
        <f>A198</f>
        <v>2</v>
      </c>
      <c r="B221" s="28">
        <f>B198</f>
        <v>4</v>
      </c>
      <c r="C221" s="49" t="s">
        <v>4</v>
      </c>
      <c r="D221" s="50"/>
      <c r="E221" s="29"/>
      <c r="F221" s="30">
        <f>F207+F220</f>
        <v>1280</v>
      </c>
      <c r="G221" s="30">
        <f t="shared" ref="G221" si="82">G207+G220</f>
        <v>36</v>
      </c>
      <c r="H221" s="30">
        <f t="shared" ref="H221" si="83">H207+H220</f>
        <v>37</v>
      </c>
      <c r="I221" s="30">
        <f t="shared" ref="I221" si="84">I207+I220</f>
        <v>148</v>
      </c>
      <c r="J221" s="30">
        <f t="shared" ref="J221:L221" si="85">J207+J220</f>
        <v>1189</v>
      </c>
      <c r="K221" s="30"/>
      <c r="L221" s="30">
        <f t="shared" si="85"/>
        <v>153.63</v>
      </c>
    </row>
    <row r="222" spans="1:12" ht="25.5" x14ac:dyDescent="0.25">
      <c r="A222" s="20">
        <v>2</v>
      </c>
      <c r="B222" s="21">
        <v>5</v>
      </c>
      <c r="C222" s="22" t="s">
        <v>19</v>
      </c>
      <c r="D222" s="5" t="s">
        <v>20</v>
      </c>
      <c r="E222" s="36" t="s">
        <v>110</v>
      </c>
      <c r="F222" s="37">
        <v>300</v>
      </c>
      <c r="G222" s="37">
        <v>7</v>
      </c>
      <c r="H222" s="37">
        <v>14</v>
      </c>
      <c r="I222" s="37">
        <v>41</v>
      </c>
      <c r="J222" s="37">
        <v>293</v>
      </c>
      <c r="K222" s="38" t="s">
        <v>68</v>
      </c>
      <c r="L222" s="37">
        <v>47.81</v>
      </c>
    </row>
    <row r="223" spans="1:12" ht="15" x14ac:dyDescent="0.25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41"/>
      <c r="L223" s="40"/>
    </row>
    <row r="224" spans="1:12" ht="25.5" x14ac:dyDescent="0.25">
      <c r="A224" s="23"/>
      <c r="B224" s="15"/>
      <c r="C224" s="11"/>
      <c r="D224" s="7" t="s">
        <v>21</v>
      </c>
      <c r="E224" s="39" t="s">
        <v>109</v>
      </c>
      <c r="F224" s="40">
        <v>200</v>
      </c>
      <c r="G224" s="40">
        <v>5</v>
      </c>
      <c r="H224" s="40">
        <v>4</v>
      </c>
      <c r="I224" s="40">
        <v>12</v>
      </c>
      <c r="J224" s="40">
        <v>107</v>
      </c>
      <c r="K224" s="41" t="s">
        <v>65</v>
      </c>
      <c r="L224" s="40">
        <v>12.06</v>
      </c>
    </row>
    <row r="225" spans="1:12" ht="15" x14ac:dyDescent="0.25">
      <c r="A225" s="23"/>
      <c r="B225" s="15"/>
      <c r="C225" s="11"/>
      <c r="D225" s="7" t="s">
        <v>22</v>
      </c>
      <c r="E225" s="39" t="s">
        <v>42</v>
      </c>
      <c r="F225" s="40">
        <v>40</v>
      </c>
      <c r="G225" s="40">
        <v>5</v>
      </c>
      <c r="H225" s="40">
        <v>1</v>
      </c>
      <c r="I225" s="40">
        <v>23</v>
      </c>
      <c r="J225" s="40">
        <v>116</v>
      </c>
      <c r="K225" s="41" t="s">
        <v>43</v>
      </c>
      <c r="L225" s="40">
        <v>1.58</v>
      </c>
    </row>
    <row r="226" spans="1:12" ht="15" x14ac:dyDescent="0.25">
      <c r="A226" s="23"/>
      <c r="B226" s="15"/>
      <c r="C226" s="11"/>
      <c r="D226" s="7" t="s">
        <v>23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hidden="1" x14ac:dyDescent="0.25">
      <c r="A227" s="23"/>
      <c r="B227" s="15"/>
      <c r="C227" s="11"/>
      <c r="D227" s="7"/>
      <c r="E227" s="39"/>
      <c r="F227" s="40"/>
      <c r="G227" s="40"/>
      <c r="H227" s="40"/>
      <c r="I227" s="40"/>
      <c r="J227" s="40"/>
      <c r="K227" s="41"/>
      <c r="L227" s="40"/>
    </row>
    <row r="228" spans="1:12" ht="15" hidden="1" x14ac:dyDescent="0.25">
      <c r="A228" s="23"/>
      <c r="B228" s="15"/>
      <c r="C228" s="11"/>
      <c r="D228" s="7"/>
      <c r="E228" s="39"/>
      <c r="F228" s="40"/>
      <c r="G228" s="40"/>
      <c r="H228" s="40"/>
      <c r="I228" s="40"/>
      <c r="J228" s="40"/>
      <c r="K228" s="41"/>
      <c r="L228" s="40"/>
    </row>
    <row r="229" spans="1:12" ht="15" hidden="1" x14ac:dyDescent="0.25">
      <c r="A229" s="23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ht="15" hidden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24.75" customHeight="1" x14ac:dyDescent="0.25">
      <c r="A231" s="24"/>
      <c r="B231" s="17"/>
      <c r="C231" s="8"/>
      <c r="D231" s="18" t="s">
        <v>32</v>
      </c>
      <c r="E231" s="9"/>
      <c r="F231" s="19">
        <f>SUM(F222:F230)</f>
        <v>540</v>
      </c>
      <c r="G231" s="19">
        <f t="shared" ref="G231:J231" si="86">SUM(G222:G230)</f>
        <v>17</v>
      </c>
      <c r="H231" s="19">
        <f t="shared" si="86"/>
        <v>19</v>
      </c>
      <c r="I231" s="19">
        <f t="shared" si="86"/>
        <v>76</v>
      </c>
      <c r="J231" s="19">
        <f t="shared" si="86"/>
        <v>516</v>
      </c>
      <c r="K231" s="25"/>
      <c r="L231" s="19">
        <f t="shared" ref="L231" si="87">SUM(L222:L230)</f>
        <v>61.45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24</v>
      </c>
      <c r="D232" s="7" t="s">
        <v>25</v>
      </c>
      <c r="E232" s="39"/>
      <c r="F232" s="40"/>
      <c r="G232" s="40"/>
      <c r="H232" s="40"/>
      <c r="I232" s="40"/>
      <c r="J232" s="40"/>
      <c r="K232" s="41"/>
      <c r="L232" s="40"/>
    </row>
    <row r="233" spans="1:12" ht="25.5" x14ac:dyDescent="0.25">
      <c r="A233" s="23"/>
      <c r="B233" s="15"/>
      <c r="C233" s="11"/>
      <c r="D233" s="7" t="s">
        <v>26</v>
      </c>
      <c r="E233" s="39" t="s">
        <v>111</v>
      </c>
      <c r="F233" s="40">
        <v>200</v>
      </c>
      <c r="G233" s="40">
        <v>4</v>
      </c>
      <c r="H233" s="40">
        <v>7</v>
      </c>
      <c r="I233" s="40">
        <v>11</v>
      </c>
      <c r="J233" s="40">
        <v>105</v>
      </c>
      <c r="K233" s="41" t="s">
        <v>67</v>
      </c>
      <c r="L233" s="40">
        <v>29.33</v>
      </c>
    </row>
    <row r="234" spans="1:12" ht="25.5" x14ac:dyDescent="0.25">
      <c r="A234" s="23"/>
      <c r="B234" s="15"/>
      <c r="C234" s="11"/>
      <c r="D234" s="7" t="s">
        <v>27</v>
      </c>
      <c r="E234" s="39" t="s">
        <v>113</v>
      </c>
      <c r="F234" s="40">
        <v>200</v>
      </c>
      <c r="G234" s="40">
        <v>7</v>
      </c>
      <c r="H234" s="40">
        <v>8</v>
      </c>
      <c r="I234" s="40">
        <v>15</v>
      </c>
      <c r="J234" s="40">
        <v>319</v>
      </c>
      <c r="K234" s="41" t="s">
        <v>76</v>
      </c>
      <c r="L234" s="40">
        <v>33.11</v>
      </c>
    </row>
    <row r="235" spans="1:12" ht="15" x14ac:dyDescent="0.25">
      <c r="A235" s="23"/>
      <c r="B235" s="15"/>
      <c r="C235" s="11"/>
      <c r="D235" s="7" t="s">
        <v>28</v>
      </c>
      <c r="E235" s="39" t="s">
        <v>112</v>
      </c>
      <c r="F235" s="40">
        <v>100</v>
      </c>
      <c r="G235" s="40">
        <v>1</v>
      </c>
      <c r="H235" s="40">
        <v>2</v>
      </c>
      <c r="I235" s="40">
        <v>9</v>
      </c>
      <c r="J235" s="40">
        <v>122</v>
      </c>
      <c r="K235" s="41" t="s">
        <v>43</v>
      </c>
      <c r="L235" s="40">
        <v>16.100000000000001</v>
      </c>
    </row>
    <row r="236" spans="1:12" ht="25.5" x14ac:dyDescent="0.25">
      <c r="A236" s="23"/>
      <c r="B236" s="15"/>
      <c r="C236" s="11"/>
      <c r="D236" s="7" t="s">
        <v>29</v>
      </c>
      <c r="E236" s="39" t="s">
        <v>106</v>
      </c>
      <c r="F236" s="40">
        <v>200</v>
      </c>
      <c r="G236" s="40">
        <v>0</v>
      </c>
      <c r="H236" s="40">
        <v>0</v>
      </c>
      <c r="I236" s="40">
        <v>15</v>
      </c>
      <c r="J236" s="40">
        <v>59</v>
      </c>
      <c r="K236" s="41" t="s">
        <v>49</v>
      </c>
      <c r="L236" s="40">
        <v>12.06</v>
      </c>
    </row>
    <row r="237" spans="1:12" ht="15" x14ac:dyDescent="0.25">
      <c r="A237" s="23"/>
      <c r="B237" s="15"/>
      <c r="C237" s="11"/>
      <c r="D237" s="7" t="s">
        <v>30</v>
      </c>
      <c r="E237" s="39" t="s">
        <v>42</v>
      </c>
      <c r="F237" s="40">
        <v>40</v>
      </c>
      <c r="G237" s="40">
        <v>5</v>
      </c>
      <c r="H237" s="40">
        <v>1</v>
      </c>
      <c r="I237" s="40">
        <v>23</v>
      </c>
      <c r="J237" s="40">
        <v>116</v>
      </c>
      <c r="K237" s="41" t="s">
        <v>43</v>
      </c>
      <c r="L237" s="40">
        <v>1.58</v>
      </c>
    </row>
    <row r="238" spans="1:12" ht="15" x14ac:dyDescent="0.25">
      <c r="A238" s="23"/>
      <c r="B238" s="15"/>
      <c r="C238" s="11"/>
      <c r="D238" s="7" t="s">
        <v>31</v>
      </c>
      <c r="E238" s="39"/>
      <c r="F238" s="40"/>
      <c r="G238" s="40"/>
      <c r="H238" s="40"/>
      <c r="I238" s="40"/>
      <c r="J238" s="40"/>
      <c r="K238" s="41"/>
      <c r="L238" s="40"/>
    </row>
    <row r="239" spans="1:12" ht="0.75" customHeight="1" x14ac:dyDescent="0.25">
      <c r="A239" s="23"/>
      <c r="B239" s="15"/>
      <c r="C239" s="11"/>
      <c r="D239" s="7"/>
      <c r="E239" s="39"/>
      <c r="F239" s="40"/>
      <c r="G239" s="40"/>
      <c r="H239" s="40"/>
      <c r="I239" s="40"/>
      <c r="J239" s="40"/>
      <c r="K239" s="41"/>
      <c r="L239" s="40"/>
    </row>
    <row r="240" spans="1:12" ht="15" hidden="1" x14ac:dyDescent="0.25">
      <c r="A240" s="23"/>
      <c r="B240" s="15"/>
      <c r="C240" s="11"/>
      <c r="D240" s="7"/>
      <c r="E240" s="39"/>
      <c r="F240" s="40"/>
      <c r="G240" s="40"/>
      <c r="H240" s="40"/>
      <c r="I240" s="40"/>
      <c r="J240" s="40"/>
      <c r="K240" s="41"/>
      <c r="L240" s="40"/>
    </row>
    <row r="241" spans="1:12" ht="15" hidden="1" x14ac:dyDescent="0.25">
      <c r="A241" s="23"/>
      <c r="B241" s="15"/>
      <c r="C241" s="11"/>
      <c r="D241" s="6"/>
      <c r="E241" s="39"/>
      <c r="F241" s="40"/>
      <c r="G241" s="40"/>
      <c r="H241" s="40"/>
      <c r="I241" s="40"/>
      <c r="J241" s="40"/>
      <c r="K241" s="41"/>
      <c r="L241" s="40"/>
    </row>
    <row r="242" spans="1:12" ht="15" hidden="1" x14ac:dyDescent="0.25">
      <c r="A242" s="23"/>
      <c r="B242" s="15"/>
      <c r="C242" s="11"/>
      <c r="D242" s="6"/>
      <c r="E242" s="39"/>
      <c r="F242" s="40"/>
      <c r="G242" s="40"/>
      <c r="H242" s="40"/>
      <c r="I242" s="40"/>
      <c r="J242" s="40"/>
      <c r="K242" s="41"/>
      <c r="L242" s="40"/>
    </row>
    <row r="243" spans="1:12" ht="32.25" customHeight="1" x14ac:dyDescent="0.25">
      <c r="A243" s="24"/>
      <c r="B243" s="17"/>
      <c r="C243" s="8"/>
      <c r="D243" s="18" t="s">
        <v>32</v>
      </c>
      <c r="E243" s="9"/>
      <c r="F243" s="19">
        <f>SUM(F232:F242)</f>
        <v>740</v>
      </c>
      <c r="G243" s="19">
        <f t="shared" ref="G243:J243" si="88">SUM(G232:G242)</f>
        <v>17</v>
      </c>
      <c r="H243" s="19">
        <f t="shared" si="88"/>
        <v>18</v>
      </c>
      <c r="I243" s="19">
        <f t="shared" si="88"/>
        <v>73</v>
      </c>
      <c r="J243" s="19">
        <f t="shared" si="88"/>
        <v>721</v>
      </c>
      <c r="K243" s="25"/>
      <c r="L243" s="19">
        <f t="shared" ref="L243" si="89">SUM(L232:L242)</f>
        <v>92.179999999999993</v>
      </c>
    </row>
    <row r="244" spans="1:12" ht="15.75" thickBot="1" x14ac:dyDescent="0.25">
      <c r="A244" s="27">
        <f>A222</f>
        <v>2</v>
      </c>
      <c r="B244" s="28">
        <f>B222</f>
        <v>5</v>
      </c>
      <c r="C244" s="49" t="s">
        <v>4</v>
      </c>
      <c r="D244" s="50"/>
      <c r="E244" s="29"/>
      <c r="F244" s="30">
        <f>F231+F243</f>
        <v>1280</v>
      </c>
      <c r="G244" s="30">
        <f t="shared" ref="G244" si="90">G231+G243</f>
        <v>34</v>
      </c>
      <c r="H244" s="30">
        <f t="shared" ref="H244" si="91">H231+H243</f>
        <v>37</v>
      </c>
      <c r="I244" s="30">
        <f t="shared" ref="I244" si="92">I231+I243</f>
        <v>149</v>
      </c>
      <c r="J244" s="30">
        <f t="shared" ref="J244:L244" si="93">J231+J243</f>
        <v>1237</v>
      </c>
      <c r="K244" s="30"/>
      <c r="L244" s="30">
        <f t="shared" si="93"/>
        <v>153.63</v>
      </c>
    </row>
  </sheetData>
  <mergeCells count="13">
    <mergeCell ref="C244:D244"/>
    <mergeCell ref="C149:D149"/>
    <mergeCell ref="C174:D174"/>
    <mergeCell ref="C197:D197"/>
    <mergeCell ref="C221:D221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" right="0" top="0" bottom="0" header="0" footer="0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2024-09-30T07:53:50Z</cp:lastPrinted>
  <dcterms:created xsi:type="dcterms:W3CDTF">2022-05-16T14:23:56Z</dcterms:created>
  <dcterms:modified xsi:type="dcterms:W3CDTF">2024-10-15T07:48:34Z</dcterms:modified>
</cp:coreProperties>
</file>